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W:\01_Construction Related Services\05.FY 27\REQUEST FOR PROPOSALS\TDCSS Meridian Rd over Stream N of LIE\PSR Folder\"/>
    </mc:Choice>
  </mc:AlternateContent>
  <xr:revisionPtr revIDLastSave="0" documentId="13_ncr:1_{C09551B3-B045-41D3-BFB2-33CD76DDFDC3}" xr6:coauthVersionLast="47" xr6:coauthVersionMax="47" xr10:uidLastSave="{00000000-0000-0000-0000-000000000000}"/>
  <bookViews>
    <workbookView xWindow="-38520" yWindow="45" windowWidth="38640" windowHeight="21120" activeTab="1" xr2:uid="{00000000-000D-0000-FFFF-FFFF00000000}"/>
  </bookViews>
  <sheets>
    <sheet name="Instructions" sheetId="13" r:id="rId1"/>
    <sheet name="Summary" sheetId="4" r:id="rId2"/>
    <sheet name="Consultant1" sheetId="2" r:id="rId3"/>
    <sheet name="Consultant2" sheetId="3" r:id="rId4"/>
    <sheet name="Consultant3" sheetId="5" r:id="rId5"/>
    <sheet name="Consultant4" sheetId="6" r:id="rId6"/>
    <sheet name="Consultant5" sheetId="7" r:id="rId7"/>
    <sheet name="Consultant6" sheetId="8" r:id="rId8"/>
    <sheet name="Consultant7" sheetId="9" r:id="rId9"/>
    <sheet name="Consultant8" sheetId="10" r:id="rId10"/>
    <sheet name="Consultant9" sheetId="11" r:id="rId11"/>
    <sheet name="Consultant10" sheetId="12" r:id="rId12"/>
  </sheets>
  <definedNames>
    <definedName name="field_output_CONT">#REF!</definedName>
    <definedName name="field_output_cost" localSheetId="11">#REF!</definedName>
    <definedName name="field_output_cost" localSheetId="8">#REF!</definedName>
    <definedName name="field_output_cost" localSheetId="9">#REF!</definedName>
    <definedName name="field_output_cost" localSheetId="10">#REF!</definedName>
    <definedName name="field_output_cost">#REF!</definedName>
    <definedName name="field_output_hours" localSheetId="11">#REF!</definedName>
    <definedName name="field_output_hours" localSheetId="8">#REF!</definedName>
    <definedName name="field_output_hours" localSheetId="9">#REF!</definedName>
    <definedName name="field_output_hours" localSheetId="10">#REF!</definedName>
    <definedName name="field_output_hours">#REF!</definedName>
    <definedName name="field_output_tot_con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 i="4" l="1"/>
  <c r="E4" i="4"/>
  <c r="E5" i="4"/>
  <c r="E6" i="4"/>
  <c r="E7" i="4"/>
  <c r="E8" i="4"/>
  <c r="E9" i="4"/>
  <c r="E10" i="4"/>
  <c r="E11" i="4"/>
  <c r="E2" i="4"/>
  <c r="E12" i="4"/>
  <c r="D12" i="4"/>
  <c r="C12" i="4"/>
  <c r="B12" i="4"/>
  <c r="B39" i="12"/>
  <c r="C34" i="12"/>
  <c r="E33" i="12"/>
  <c r="A33" i="12"/>
  <c r="E32" i="12"/>
  <c r="B32" i="12"/>
  <c r="A32" i="12"/>
  <c r="E31" i="12"/>
  <c r="A31" i="12"/>
  <c r="E30" i="12"/>
  <c r="A30" i="12"/>
  <c r="E29" i="12"/>
  <c r="A29" i="12"/>
  <c r="E28" i="12"/>
  <c r="B28" i="12"/>
  <c r="A28" i="12"/>
  <c r="E27" i="12"/>
  <c r="A27" i="12"/>
  <c r="E26" i="12"/>
  <c r="A26" i="12"/>
  <c r="E25" i="12"/>
  <c r="A25" i="12"/>
  <c r="E24" i="12"/>
  <c r="B24" i="12"/>
  <c r="A24" i="12"/>
  <c r="E23" i="12"/>
  <c r="A23" i="12"/>
  <c r="E22" i="12"/>
  <c r="A22" i="12"/>
  <c r="E21" i="12"/>
  <c r="A21" i="12"/>
  <c r="E20" i="12"/>
  <c r="B20" i="12"/>
  <c r="A20" i="12"/>
  <c r="E19" i="12"/>
  <c r="A19" i="12"/>
  <c r="E18" i="12"/>
  <c r="A18" i="12"/>
  <c r="E17" i="12"/>
  <c r="A17" i="12"/>
  <c r="E16" i="12"/>
  <c r="B16" i="12"/>
  <c r="A16" i="12"/>
  <c r="E15" i="12"/>
  <c r="A15" i="12"/>
  <c r="E14" i="12"/>
  <c r="A14" i="12"/>
  <c r="E13" i="12"/>
  <c r="A13" i="12"/>
  <c r="E12" i="12"/>
  <c r="B12" i="12"/>
  <c r="A12" i="12"/>
  <c r="E11" i="12"/>
  <c r="A11" i="12"/>
  <c r="E10" i="12"/>
  <c r="A10" i="12"/>
  <c r="E9" i="12"/>
  <c r="A9" i="12"/>
  <c r="E8" i="12"/>
  <c r="A8" i="12"/>
  <c r="E7" i="12"/>
  <c r="A7" i="12"/>
  <c r="E6" i="12"/>
  <c r="A6" i="12"/>
  <c r="E5" i="12"/>
  <c r="A5" i="12"/>
  <c r="E4" i="12"/>
  <c r="A4" i="12"/>
  <c r="E3" i="12"/>
  <c r="E34" i="12" s="1"/>
  <c r="B40" i="12" s="1"/>
  <c r="B42" i="12" s="1"/>
  <c r="C11" i="4" s="1"/>
  <c r="A3" i="12"/>
  <c r="B39" i="11"/>
  <c r="C34" i="11"/>
  <c r="E33" i="11"/>
  <c r="A33" i="11"/>
  <c r="E32" i="11"/>
  <c r="A32" i="11"/>
  <c r="E31" i="11"/>
  <c r="A31" i="11"/>
  <c r="E30" i="11"/>
  <c r="A30" i="11"/>
  <c r="E29" i="11"/>
  <c r="B29" i="11"/>
  <c r="A29" i="11"/>
  <c r="E28" i="11"/>
  <c r="A28" i="11"/>
  <c r="E27" i="11"/>
  <c r="A27" i="11"/>
  <c r="E26" i="11"/>
  <c r="A26" i="11"/>
  <c r="E25" i="11"/>
  <c r="B25" i="11"/>
  <c r="A25" i="11"/>
  <c r="E24" i="11"/>
  <c r="A24" i="11"/>
  <c r="E23" i="11"/>
  <c r="A23" i="11"/>
  <c r="E22" i="11"/>
  <c r="A22" i="11"/>
  <c r="E21" i="11"/>
  <c r="A21" i="11"/>
  <c r="E20" i="11"/>
  <c r="A20" i="11"/>
  <c r="E19" i="11"/>
  <c r="A19" i="11"/>
  <c r="E18" i="11"/>
  <c r="A18" i="11"/>
  <c r="E17" i="11"/>
  <c r="B17" i="11"/>
  <c r="A17" i="11"/>
  <c r="E16" i="11"/>
  <c r="A16" i="11"/>
  <c r="E15" i="11"/>
  <c r="A15" i="11"/>
  <c r="E14" i="11"/>
  <c r="A14" i="11"/>
  <c r="E13" i="11"/>
  <c r="B13" i="11"/>
  <c r="A13" i="11"/>
  <c r="E12" i="11"/>
  <c r="A12" i="11"/>
  <c r="E11" i="11"/>
  <c r="A11" i="11"/>
  <c r="E10" i="11"/>
  <c r="A10" i="11"/>
  <c r="E9" i="11"/>
  <c r="A9" i="11"/>
  <c r="E8" i="11"/>
  <c r="A8" i="11"/>
  <c r="E7" i="11"/>
  <c r="A7" i="11"/>
  <c r="E6" i="11"/>
  <c r="A6" i="11"/>
  <c r="E5" i="11"/>
  <c r="A5" i="11"/>
  <c r="E4" i="11"/>
  <c r="A4" i="11"/>
  <c r="E3" i="11"/>
  <c r="E34" i="11" s="1"/>
  <c r="B40" i="11" s="1"/>
  <c r="B42" i="11" s="1"/>
  <c r="C10" i="4" s="1"/>
  <c r="A3" i="11"/>
  <c r="B39" i="10"/>
  <c r="C34" i="10"/>
  <c r="E33" i="10"/>
  <c r="A33" i="10"/>
  <c r="E32" i="10"/>
  <c r="A32" i="10"/>
  <c r="E31" i="10"/>
  <c r="A31" i="10"/>
  <c r="E30" i="10"/>
  <c r="B30" i="10"/>
  <c r="A30" i="10"/>
  <c r="E29" i="10"/>
  <c r="A29" i="10"/>
  <c r="E28" i="10"/>
  <c r="A28" i="10"/>
  <c r="E27" i="10"/>
  <c r="A27" i="10"/>
  <c r="E26" i="10"/>
  <c r="B26" i="10"/>
  <c r="A26" i="10"/>
  <c r="E25" i="10"/>
  <c r="A25" i="10"/>
  <c r="E24" i="10"/>
  <c r="A24" i="10"/>
  <c r="E23" i="10"/>
  <c r="A23" i="10"/>
  <c r="E22" i="10"/>
  <c r="B22" i="10"/>
  <c r="A22" i="10"/>
  <c r="E21" i="10"/>
  <c r="A21" i="10"/>
  <c r="E20" i="10"/>
  <c r="A20" i="10"/>
  <c r="E19" i="10"/>
  <c r="A19" i="10"/>
  <c r="E18" i="10"/>
  <c r="B18" i="10"/>
  <c r="A18" i="10"/>
  <c r="E17" i="10"/>
  <c r="A17" i="10"/>
  <c r="E16" i="10"/>
  <c r="A16" i="10"/>
  <c r="E15" i="10"/>
  <c r="A15" i="10"/>
  <c r="E14" i="10"/>
  <c r="B14" i="10"/>
  <c r="A14" i="10"/>
  <c r="E13" i="10"/>
  <c r="A13" i="10"/>
  <c r="E12" i="10"/>
  <c r="A12" i="10"/>
  <c r="E11" i="10"/>
  <c r="A11" i="10"/>
  <c r="E10" i="10"/>
  <c r="B10" i="10"/>
  <c r="A10" i="10"/>
  <c r="E9" i="10"/>
  <c r="A9" i="10"/>
  <c r="E8" i="10"/>
  <c r="A8" i="10"/>
  <c r="E7" i="10"/>
  <c r="A7" i="10"/>
  <c r="E6" i="10"/>
  <c r="A6" i="10"/>
  <c r="E5" i="10"/>
  <c r="A5" i="10"/>
  <c r="E4" i="10"/>
  <c r="E34" i="10" s="1"/>
  <c r="B40" i="10" s="1"/>
  <c r="B42" i="10" s="1"/>
  <c r="C9" i="4" s="1"/>
  <c r="A4" i="10"/>
  <c r="E3" i="10"/>
  <c r="A3" i="10"/>
  <c r="B39" i="9"/>
  <c r="C34" i="9"/>
  <c r="E33" i="9"/>
  <c r="A33" i="9"/>
  <c r="E32" i="9"/>
  <c r="A32" i="9"/>
  <c r="E31" i="9"/>
  <c r="B31" i="9"/>
  <c r="A31" i="9"/>
  <c r="E30" i="9"/>
  <c r="A30" i="9"/>
  <c r="E29" i="9"/>
  <c r="A29" i="9"/>
  <c r="E28" i="9"/>
  <c r="A28" i="9"/>
  <c r="E27" i="9"/>
  <c r="A27" i="9"/>
  <c r="E26" i="9"/>
  <c r="A26" i="9"/>
  <c r="E25" i="9"/>
  <c r="A25" i="9"/>
  <c r="E24" i="9"/>
  <c r="A24" i="9"/>
  <c r="E23" i="9"/>
  <c r="B23" i="9"/>
  <c r="A23" i="9"/>
  <c r="E22" i="9"/>
  <c r="A22" i="9"/>
  <c r="E21" i="9"/>
  <c r="A21" i="9"/>
  <c r="E20" i="9"/>
  <c r="A20" i="9"/>
  <c r="E19" i="9"/>
  <c r="B19" i="9"/>
  <c r="A19" i="9"/>
  <c r="E18" i="9"/>
  <c r="A18" i="9"/>
  <c r="E17" i="9"/>
  <c r="A17" i="9"/>
  <c r="E16" i="9"/>
  <c r="A16" i="9"/>
  <c r="E15" i="9"/>
  <c r="A15" i="9"/>
  <c r="E14" i="9"/>
  <c r="A14" i="9"/>
  <c r="E13" i="9"/>
  <c r="A13" i="9"/>
  <c r="E12" i="9"/>
  <c r="A12" i="9"/>
  <c r="E11" i="9"/>
  <c r="B11" i="9"/>
  <c r="A11" i="9"/>
  <c r="E10" i="9"/>
  <c r="A10" i="9"/>
  <c r="E9" i="9"/>
  <c r="A9" i="9"/>
  <c r="E8" i="9"/>
  <c r="A8" i="9"/>
  <c r="E7" i="9"/>
  <c r="A7" i="9"/>
  <c r="E6" i="9"/>
  <c r="A6" i="9"/>
  <c r="E5" i="9"/>
  <c r="A5" i="9"/>
  <c r="E4" i="9"/>
  <c r="A4" i="9"/>
  <c r="E3" i="9"/>
  <c r="E34" i="9" s="1"/>
  <c r="B40" i="9" s="1"/>
  <c r="B42" i="9" s="1"/>
  <c r="C8" i="4" s="1"/>
  <c r="A3" i="9"/>
  <c r="B39" i="8"/>
  <c r="C34" i="8"/>
  <c r="E33" i="8"/>
  <c r="A33" i="8"/>
  <c r="E32" i="8"/>
  <c r="B32" i="8"/>
  <c r="A32" i="8"/>
  <c r="E31" i="8"/>
  <c r="A31" i="8"/>
  <c r="E30" i="8"/>
  <c r="A30" i="8"/>
  <c r="E29" i="8"/>
  <c r="A29" i="8"/>
  <c r="E28" i="8"/>
  <c r="B28" i="8"/>
  <c r="A28" i="8"/>
  <c r="E27" i="8"/>
  <c r="A27" i="8"/>
  <c r="E26" i="8"/>
  <c r="A26" i="8"/>
  <c r="E25" i="8"/>
  <c r="A25" i="8"/>
  <c r="E24" i="8"/>
  <c r="B24" i="8"/>
  <c r="A24" i="8"/>
  <c r="E23" i="8"/>
  <c r="A23" i="8"/>
  <c r="E22" i="8"/>
  <c r="A22" i="8"/>
  <c r="E21" i="8"/>
  <c r="A21" i="8"/>
  <c r="E20" i="8"/>
  <c r="B20" i="8"/>
  <c r="A20" i="8"/>
  <c r="E19" i="8"/>
  <c r="A19" i="8"/>
  <c r="E18" i="8"/>
  <c r="A18" i="8"/>
  <c r="E17" i="8"/>
  <c r="A17" i="8"/>
  <c r="E16" i="8"/>
  <c r="B16" i="8"/>
  <c r="A16" i="8"/>
  <c r="E15" i="8"/>
  <c r="A15" i="8"/>
  <c r="E14" i="8"/>
  <c r="A14" i="8"/>
  <c r="E13" i="8"/>
  <c r="A13" i="8"/>
  <c r="E12" i="8"/>
  <c r="B12" i="8"/>
  <c r="A12" i="8"/>
  <c r="E11" i="8"/>
  <c r="A11" i="8"/>
  <c r="E10" i="8"/>
  <c r="A10" i="8"/>
  <c r="E9" i="8"/>
  <c r="A9" i="8"/>
  <c r="E8" i="8"/>
  <c r="A8" i="8"/>
  <c r="E7" i="8"/>
  <c r="A7" i="8"/>
  <c r="E6" i="8"/>
  <c r="E34" i="8" s="1"/>
  <c r="B40" i="8" s="1"/>
  <c r="B42" i="8" s="1"/>
  <c r="C7" i="4" s="1"/>
  <c r="A6" i="8"/>
  <c r="E5" i="8"/>
  <c r="A5" i="8"/>
  <c r="E4" i="8"/>
  <c r="A4" i="8"/>
  <c r="E3" i="8"/>
  <c r="A3" i="8"/>
  <c r="B39" i="7"/>
  <c r="C34" i="7"/>
  <c r="E33" i="7"/>
  <c r="A33" i="7"/>
  <c r="E32" i="7"/>
  <c r="A32" i="7"/>
  <c r="E31" i="7"/>
  <c r="A31" i="7"/>
  <c r="E30" i="7"/>
  <c r="B30" i="7"/>
  <c r="A30" i="7"/>
  <c r="E29" i="7"/>
  <c r="B29" i="7"/>
  <c r="A29" i="7"/>
  <c r="E28" i="7"/>
  <c r="A28" i="7"/>
  <c r="E27" i="7"/>
  <c r="A27" i="7"/>
  <c r="E26" i="7"/>
  <c r="A26" i="7"/>
  <c r="E25" i="7"/>
  <c r="B25" i="7"/>
  <c r="A25" i="7"/>
  <c r="E24" i="7"/>
  <c r="A24" i="7"/>
  <c r="E23" i="7"/>
  <c r="A23" i="7"/>
  <c r="E22" i="7"/>
  <c r="A22" i="7"/>
  <c r="E21" i="7"/>
  <c r="A21" i="7"/>
  <c r="E20" i="7"/>
  <c r="A20" i="7"/>
  <c r="E19" i="7"/>
  <c r="A19" i="7"/>
  <c r="E18" i="7"/>
  <c r="B18" i="7"/>
  <c r="A18" i="7"/>
  <c r="E17" i="7"/>
  <c r="B17" i="7"/>
  <c r="A17" i="7"/>
  <c r="E16" i="7"/>
  <c r="A16" i="7"/>
  <c r="E15" i="7"/>
  <c r="A15" i="7"/>
  <c r="E14" i="7"/>
  <c r="A14" i="7"/>
  <c r="E13" i="7"/>
  <c r="B13" i="7"/>
  <c r="A13" i="7"/>
  <c r="E12" i="7"/>
  <c r="A12" i="7"/>
  <c r="E11" i="7"/>
  <c r="A11" i="7"/>
  <c r="E10" i="7"/>
  <c r="A10" i="7"/>
  <c r="E9" i="7"/>
  <c r="A9" i="7"/>
  <c r="E8" i="7"/>
  <c r="A8" i="7"/>
  <c r="E7" i="7"/>
  <c r="A7" i="7"/>
  <c r="E6" i="7"/>
  <c r="A6" i="7"/>
  <c r="E5" i="7"/>
  <c r="A5" i="7"/>
  <c r="E4" i="7"/>
  <c r="A4" i="7"/>
  <c r="E3" i="7"/>
  <c r="E34" i="7" s="1"/>
  <c r="B40" i="7" s="1"/>
  <c r="B42" i="7" s="1"/>
  <c r="C6" i="4" s="1"/>
  <c r="A3" i="7"/>
  <c r="B39" i="6"/>
  <c r="C34" i="6"/>
  <c r="E33" i="6"/>
  <c r="A33" i="6"/>
  <c r="E32" i="6"/>
  <c r="A32" i="6"/>
  <c r="E31" i="6"/>
  <c r="A31" i="6"/>
  <c r="E30" i="6"/>
  <c r="B30" i="6"/>
  <c r="A30" i="6"/>
  <c r="E29" i="6"/>
  <c r="A29" i="6"/>
  <c r="E28" i="6"/>
  <c r="A28" i="6"/>
  <c r="E27" i="6"/>
  <c r="A27" i="6"/>
  <c r="E26" i="6"/>
  <c r="B26" i="6"/>
  <c r="A26" i="6"/>
  <c r="E25" i="6"/>
  <c r="A25" i="6"/>
  <c r="E24" i="6"/>
  <c r="A24" i="6"/>
  <c r="E23" i="6"/>
  <c r="A23" i="6"/>
  <c r="E22" i="6"/>
  <c r="B22" i="6"/>
  <c r="A22" i="6"/>
  <c r="E21" i="6"/>
  <c r="A21" i="6"/>
  <c r="E20" i="6"/>
  <c r="A20" i="6"/>
  <c r="E19" i="6"/>
  <c r="A19" i="6"/>
  <c r="E18" i="6"/>
  <c r="B18" i="6"/>
  <c r="A18" i="6"/>
  <c r="E17" i="6"/>
  <c r="A17" i="6"/>
  <c r="E16" i="6"/>
  <c r="A16" i="6"/>
  <c r="E15" i="6"/>
  <c r="A15" i="6"/>
  <c r="E14" i="6"/>
  <c r="B14" i="6"/>
  <c r="A14" i="6"/>
  <c r="E13" i="6"/>
  <c r="A13" i="6"/>
  <c r="E12" i="6"/>
  <c r="A12" i="6"/>
  <c r="E11" i="6"/>
  <c r="A11" i="6"/>
  <c r="E10" i="6"/>
  <c r="B10" i="6"/>
  <c r="A10" i="6"/>
  <c r="E9" i="6"/>
  <c r="A9" i="6"/>
  <c r="E8" i="6"/>
  <c r="A8" i="6"/>
  <c r="E7" i="6"/>
  <c r="A7" i="6"/>
  <c r="E6" i="6"/>
  <c r="A6" i="6"/>
  <c r="E5" i="6"/>
  <c r="A5" i="6"/>
  <c r="E4" i="6"/>
  <c r="E34" i="6" s="1"/>
  <c r="B40" i="6" s="1"/>
  <c r="B42" i="6" s="1"/>
  <c r="C5" i="4" s="1"/>
  <c r="A4" i="6"/>
  <c r="E3" i="6"/>
  <c r="A3" i="6"/>
  <c r="B39" i="5"/>
  <c r="C34" i="5"/>
  <c r="E33" i="5"/>
  <c r="A33" i="5"/>
  <c r="E32" i="5"/>
  <c r="A32" i="5"/>
  <c r="E31" i="5"/>
  <c r="B31" i="5"/>
  <c r="A31" i="5"/>
  <c r="E30" i="5"/>
  <c r="A30" i="5"/>
  <c r="E29" i="5"/>
  <c r="A29" i="5"/>
  <c r="E28" i="5"/>
  <c r="A28" i="5"/>
  <c r="E27" i="5"/>
  <c r="A27" i="5"/>
  <c r="E26" i="5"/>
  <c r="A26" i="5"/>
  <c r="E25" i="5"/>
  <c r="A25" i="5"/>
  <c r="E24" i="5"/>
  <c r="B24" i="5"/>
  <c r="A24" i="5"/>
  <c r="E23" i="5"/>
  <c r="B23" i="5"/>
  <c r="A23" i="5"/>
  <c r="E22" i="5"/>
  <c r="A22" i="5"/>
  <c r="E21" i="5"/>
  <c r="A21" i="5"/>
  <c r="E20" i="5"/>
  <c r="A20" i="5"/>
  <c r="E19" i="5"/>
  <c r="B19" i="5"/>
  <c r="A19" i="5"/>
  <c r="E18" i="5"/>
  <c r="A18" i="5"/>
  <c r="E17" i="5"/>
  <c r="A17" i="5"/>
  <c r="E16" i="5"/>
  <c r="A16" i="5"/>
  <c r="E15" i="5"/>
  <c r="A15" i="5"/>
  <c r="E14" i="5"/>
  <c r="A14" i="5"/>
  <c r="E13" i="5"/>
  <c r="A13" i="5"/>
  <c r="E12" i="5"/>
  <c r="B12" i="5"/>
  <c r="A12" i="5"/>
  <c r="E11" i="5"/>
  <c r="B11" i="5"/>
  <c r="A11" i="5"/>
  <c r="E10" i="5"/>
  <c r="A10" i="5"/>
  <c r="E9" i="5"/>
  <c r="A9" i="5"/>
  <c r="E8" i="5"/>
  <c r="A8" i="5"/>
  <c r="E7" i="5"/>
  <c r="A7" i="5"/>
  <c r="E6" i="5"/>
  <c r="A6" i="5"/>
  <c r="E5" i="5"/>
  <c r="A5" i="5"/>
  <c r="E4" i="5"/>
  <c r="A4" i="5"/>
  <c r="E3" i="5"/>
  <c r="E34" i="5" s="1"/>
  <c r="B40" i="5" s="1"/>
  <c r="B42" i="5" s="1"/>
  <c r="C4" i="4" s="1"/>
  <c r="A3" i="5"/>
  <c r="B39" i="3"/>
  <c r="C34" i="3"/>
  <c r="B3" i="4" s="1"/>
  <c r="E33" i="3"/>
  <c r="A33" i="3"/>
  <c r="E32" i="3"/>
  <c r="B32" i="3"/>
  <c r="A32" i="3"/>
  <c r="E31" i="3"/>
  <c r="A31" i="3"/>
  <c r="E30" i="3"/>
  <c r="A30" i="3"/>
  <c r="E29" i="3"/>
  <c r="A29" i="3"/>
  <c r="E28" i="3"/>
  <c r="B28" i="3"/>
  <c r="A28" i="3"/>
  <c r="E27" i="3"/>
  <c r="A27" i="3"/>
  <c r="E26" i="3"/>
  <c r="A26" i="3"/>
  <c r="E25" i="3"/>
  <c r="A25" i="3"/>
  <c r="E24" i="3"/>
  <c r="B24" i="3"/>
  <c r="A24" i="3"/>
  <c r="E23" i="3"/>
  <c r="A23" i="3"/>
  <c r="E22" i="3"/>
  <c r="A22" i="3"/>
  <c r="E21" i="3"/>
  <c r="A21" i="3"/>
  <c r="E20" i="3"/>
  <c r="B20" i="3"/>
  <c r="A20" i="3"/>
  <c r="E19" i="3"/>
  <c r="A19" i="3"/>
  <c r="E18" i="3"/>
  <c r="A18" i="3"/>
  <c r="E17" i="3"/>
  <c r="B17" i="3"/>
  <c r="A17" i="3"/>
  <c r="E16" i="3"/>
  <c r="B16" i="3"/>
  <c r="A16" i="3"/>
  <c r="E15" i="3"/>
  <c r="A15" i="3"/>
  <c r="E14" i="3"/>
  <c r="A14" i="3"/>
  <c r="E13" i="3"/>
  <c r="A13" i="3"/>
  <c r="E12" i="3"/>
  <c r="B12" i="3"/>
  <c r="A12" i="3"/>
  <c r="E11" i="3"/>
  <c r="A11" i="3"/>
  <c r="E10" i="3"/>
  <c r="A10" i="3"/>
  <c r="E9" i="3"/>
  <c r="A9" i="3"/>
  <c r="E8" i="3"/>
  <c r="A8" i="3"/>
  <c r="E7" i="3"/>
  <c r="A7" i="3"/>
  <c r="E6" i="3"/>
  <c r="A6" i="3"/>
  <c r="E5" i="3"/>
  <c r="A5" i="3"/>
  <c r="E4" i="3"/>
  <c r="A4" i="3"/>
  <c r="E3" i="3"/>
  <c r="A3" i="3"/>
  <c r="B39" i="2"/>
  <c r="C34" i="2"/>
  <c r="B2" i="4" s="1"/>
  <c r="E33" i="2"/>
  <c r="B33" i="2"/>
  <c r="B33" i="10" s="1"/>
  <c r="E32" i="2"/>
  <c r="B32" i="2"/>
  <c r="B32" i="11" s="1"/>
  <c r="E31" i="2"/>
  <c r="B31" i="2"/>
  <c r="B31" i="12" s="1"/>
  <c r="E30" i="2"/>
  <c r="B30" i="2"/>
  <c r="B30" i="9" s="1"/>
  <c r="E29" i="2"/>
  <c r="B29" i="2"/>
  <c r="B29" i="10" s="1"/>
  <c r="E28" i="2"/>
  <c r="B28" i="2"/>
  <c r="B28" i="11" s="1"/>
  <c r="E27" i="2"/>
  <c r="B27" i="2"/>
  <c r="B27" i="12" s="1"/>
  <c r="E26" i="2"/>
  <c r="B26" i="2"/>
  <c r="B26" i="9" s="1"/>
  <c r="E25" i="2"/>
  <c r="B25" i="2"/>
  <c r="B25" i="10" s="1"/>
  <c r="E24" i="2"/>
  <c r="B24" i="2"/>
  <c r="B24" i="11" s="1"/>
  <c r="E23" i="2"/>
  <c r="B23" i="2"/>
  <c r="B23" i="12" s="1"/>
  <c r="E22" i="2"/>
  <c r="B22" i="2"/>
  <c r="B22" i="9" s="1"/>
  <c r="E21" i="2"/>
  <c r="B21" i="2"/>
  <c r="B21" i="10" s="1"/>
  <c r="E20" i="2"/>
  <c r="B20" i="2"/>
  <c r="B20" i="11" s="1"/>
  <c r="E19" i="2"/>
  <c r="B19" i="2"/>
  <c r="B19" i="12" s="1"/>
  <c r="E18" i="2"/>
  <c r="B18" i="2"/>
  <c r="B18" i="9" s="1"/>
  <c r="E17" i="2"/>
  <c r="B17" i="2"/>
  <c r="B17" i="10" s="1"/>
  <c r="E16" i="2"/>
  <c r="B16" i="2"/>
  <c r="B16" i="11" s="1"/>
  <c r="E15" i="2"/>
  <c r="B15" i="2"/>
  <c r="B15" i="5" s="1"/>
  <c r="E14" i="2"/>
  <c r="B14" i="2"/>
  <c r="B14" i="9" s="1"/>
  <c r="E13" i="2"/>
  <c r="B13" i="2"/>
  <c r="B13" i="10" s="1"/>
  <c r="E12" i="2"/>
  <c r="B12" i="2"/>
  <c r="B12" i="11" s="1"/>
  <c r="E11" i="2"/>
  <c r="B11" i="2"/>
  <c r="B11" i="12" s="1"/>
  <c r="E10" i="2"/>
  <c r="B10" i="2"/>
  <c r="B10" i="9" s="1"/>
  <c r="E9" i="2"/>
  <c r="B9" i="2"/>
  <c r="B9" i="10" s="1"/>
  <c r="E8" i="2"/>
  <c r="B8" i="2"/>
  <c r="B8" i="11" s="1"/>
  <c r="E7" i="2"/>
  <c r="B7" i="2"/>
  <c r="B7" i="12" s="1"/>
  <c r="E6" i="2"/>
  <c r="B6" i="2"/>
  <c r="B6" i="9" s="1"/>
  <c r="E5" i="2"/>
  <c r="B5" i="2"/>
  <c r="B5" i="10" s="1"/>
  <c r="E4" i="2"/>
  <c r="B4" i="2"/>
  <c r="B4" i="11" s="1"/>
  <c r="E3" i="2"/>
  <c r="E34" i="2" s="1"/>
  <c r="B3" i="2"/>
  <c r="B3" i="12" s="1"/>
  <c r="B11" i="4"/>
  <c r="A11" i="4"/>
  <c r="B10" i="4"/>
  <c r="A10" i="4"/>
  <c r="B9" i="4"/>
  <c r="A9" i="4"/>
  <c r="B8" i="4"/>
  <c r="A8" i="4"/>
  <c r="B7" i="4"/>
  <c r="A7" i="4"/>
  <c r="B6" i="4"/>
  <c r="A6" i="4"/>
  <c r="B5" i="4"/>
  <c r="A5" i="4"/>
  <c r="B4" i="4"/>
  <c r="A4" i="4"/>
  <c r="A3" i="4"/>
  <c r="A2" i="4"/>
  <c r="B4" i="3" l="1"/>
  <c r="B5" i="7"/>
  <c r="B8" i="12"/>
  <c r="B6" i="6"/>
  <c r="B4" i="12"/>
  <c r="B7" i="9"/>
  <c r="B6" i="7"/>
  <c r="B8" i="8"/>
  <c r="B5" i="11"/>
  <c r="B8" i="3"/>
  <c r="B4" i="8"/>
  <c r="B6" i="10"/>
  <c r="B40" i="2"/>
  <c r="B42" i="2" s="1"/>
  <c r="C2" i="4" s="1"/>
  <c r="E34" i="3"/>
  <c r="B40" i="3" s="1"/>
  <c r="B42" i="3" s="1"/>
  <c r="C3" i="4" s="1"/>
  <c r="B7" i="5"/>
  <c r="D19" i="4"/>
  <c r="B15" i="9"/>
  <c r="B9" i="11"/>
  <c r="B3" i="5"/>
  <c r="B27" i="5"/>
  <c r="B33" i="7"/>
  <c r="B27" i="9"/>
  <c r="B34" i="2"/>
  <c r="B21" i="7"/>
  <c r="B5" i="3"/>
  <c r="B9" i="3"/>
  <c r="B13" i="3"/>
  <c r="B21" i="3"/>
  <c r="B25" i="3"/>
  <c r="B29" i="3"/>
  <c r="B33" i="3"/>
  <c r="B4" i="5"/>
  <c r="B8" i="5"/>
  <c r="B16" i="5"/>
  <c r="B20" i="5"/>
  <c r="B28" i="5"/>
  <c r="B32" i="5"/>
  <c r="B3" i="6"/>
  <c r="B7" i="6"/>
  <c r="B11" i="6"/>
  <c r="B15" i="6"/>
  <c r="B19" i="6"/>
  <c r="B23" i="6"/>
  <c r="B27" i="6"/>
  <c r="B31" i="6"/>
  <c r="B10" i="7"/>
  <c r="B14" i="7"/>
  <c r="B22" i="7"/>
  <c r="B26" i="7"/>
  <c r="B5" i="8"/>
  <c r="B9" i="8"/>
  <c r="B13" i="8"/>
  <c r="B17" i="8"/>
  <c r="B21" i="8"/>
  <c r="B25" i="8"/>
  <c r="B29" i="8"/>
  <c r="B33" i="8"/>
  <c r="B4" i="9"/>
  <c r="B8" i="9"/>
  <c r="B12" i="9"/>
  <c r="B16" i="9"/>
  <c r="B20" i="9"/>
  <c r="B24" i="9"/>
  <c r="B28" i="9"/>
  <c r="B32" i="9"/>
  <c r="B3" i="10"/>
  <c r="B7" i="10"/>
  <c r="B11" i="10"/>
  <c r="B15" i="10"/>
  <c r="B19" i="10"/>
  <c r="B23" i="10"/>
  <c r="B27" i="10"/>
  <c r="B31" i="10"/>
  <c r="B6" i="11"/>
  <c r="B10" i="11"/>
  <c r="B14" i="11"/>
  <c r="B18" i="11"/>
  <c r="B22" i="11"/>
  <c r="B26" i="11"/>
  <c r="B30" i="11"/>
  <c r="B5" i="12"/>
  <c r="B9" i="12"/>
  <c r="B13" i="12"/>
  <c r="B17" i="12"/>
  <c r="B21" i="12"/>
  <c r="B25" i="12"/>
  <c r="B29" i="12"/>
  <c r="B33" i="12"/>
  <c r="B3" i="9"/>
  <c r="B33" i="11"/>
  <c r="B9" i="7"/>
  <c r="B21" i="11"/>
  <c r="B6" i="3"/>
  <c r="B10" i="3"/>
  <c r="B14" i="3"/>
  <c r="B18" i="3"/>
  <c r="B22" i="3"/>
  <c r="B26" i="3"/>
  <c r="B30" i="3"/>
  <c r="B5" i="5"/>
  <c r="B9" i="5"/>
  <c r="B13" i="5"/>
  <c r="B17" i="5"/>
  <c r="B21" i="5"/>
  <c r="B25" i="5"/>
  <c r="B29" i="5"/>
  <c r="B33" i="5"/>
  <c r="B4" i="6"/>
  <c r="B8" i="6"/>
  <c r="B12" i="6"/>
  <c r="B16" i="6"/>
  <c r="B20" i="6"/>
  <c r="B24" i="6"/>
  <c r="B28" i="6"/>
  <c r="B32" i="6"/>
  <c r="B3" i="7"/>
  <c r="B7" i="7"/>
  <c r="B11" i="7"/>
  <c r="B15" i="7"/>
  <c r="B19" i="7"/>
  <c r="B23" i="7"/>
  <c r="B27" i="7"/>
  <c r="B31" i="7"/>
  <c r="B6" i="8"/>
  <c r="B10" i="8"/>
  <c r="B14" i="8"/>
  <c r="B18" i="8"/>
  <c r="B22" i="8"/>
  <c r="B26" i="8"/>
  <c r="B30" i="8"/>
  <c r="B5" i="9"/>
  <c r="B9" i="9"/>
  <c r="B13" i="9"/>
  <c r="B17" i="9"/>
  <c r="B21" i="9"/>
  <c r="B25" i="9"/>
  <c r="B29" i="9"/>
  <c r="B33" i="9"/>
  <c r="B4" i="10"/>
  <c r="B8" i="10"/>
  <c r="B12" i="10"/>
  <c r="B16" i="10"/>
  <c r="B20" i="10"/>
  <c r="B24" i="10"/>
  <c r="B28" i="10"/>
  <c r="B32" i="10"/>
  <c r="B3" i="11"/>
  <c r="B7" i="11"/>
  <c r="B11" i="11"/>
  <c r="B15" i="11"/>
  <c r="B19" i="11"/>
  <c r="B23" i="11"/>
  <c r="B27" i="11"/>
  <c r="B31" i="11"/>
  <c r="B6" i="12"/>
  <c r="B10" i="12"/>
  <c r="B14" i="12"/>
  <c r="B18" i="12"/>
  <c r="B22" i="12"/>
  <c r="B26" i="12"/>
  <c r="B30" i="12"/>
  <c r="B3" i="3"/>
  <c r="B7" i="3"/>
  <c r="B11" i="3"/>
  <c r="B15" i="3"/>
  <c r="B19" i="3"/>
  <c r="B23" i="3"/>
  <c r="B27" i="3"/>
  <c r="B31" i="3"/>
  <c r="B6" i="5"/>
  <c r="B10" i="5"/>
  <c r="B14" i="5"/>
  <c r="B18" i="5"/>
  <c r="B22" i="5"/>
  <c r="B26" i="5"/>
  <c r="B30" i="5"/>
  <c r="B5" i="6"/>
  <c r="B9" i="6"/>
  <c r="B13" i="6"/>
  <c r="B17" i="6"/>
  <c r="B21" i="6"/>
  <c r="B25" i="6"/>
  <c r="B29" i="6"/>
  <c r="B33" i="6"/>
  <c r="B4" i="7"/>
  <c r="B8" i="7"/>
  <c r="B12" i="7"/>
  <c r="B16" i="7"/>
  <c r="B20" i="7"/>
  <c r="B24" i="7"/>
  <c r="B28" i="7"/>
  <c r="B32" i="7"/>
  <c r="B3" i="8"/>
  <c r="B7" i="8"/>
  <c r="B11" i="8"/>
  <c r="B15" i="8"/>
  <c r="B19" i="8"/>
  <c r="B23" i="8"/>
  <c r="B27" i="8"/>
  <c r="B31" i="8"/>
  <c r="B15" i="12"/>
  <c r="B34" i="12" l="1"/>
  <c r="E15" i="4"/>
  <c r="B34" i="3"/>
  <c r="B34" i="11"/>
  <c r="B34" i="8"/>
  <c r="B34" i="7"/>
  <c r="B34" i="5"/>
  <c r="B34" i="10"/>
  <c r="B34" i="9"/>
  <c r="B34" i="6"/>
</calcChain>
</file>

<file path=xl/sharedStrings.xml><?xml version="1.0" encoding="utf-8"?>
<sst xmlns="http://schemas.openxmlformats.org/spreadsheetml/2006/main" count="165" uniqueCount="51">
  <si>
    <t>INSTRUCTIONS – COST PROPOSAL FORM</t>
  </si>
  <si>
    <t>Purpose</t>
  </si>
  <si>
    <t>Use this workbook to provide the Cost Proposal for the Prime Consultant and all proposed Subconsultants. The Consultant tabs capture hours, rates, and labor cost by Job Title/ASCE-NICET Grade, and the Summary tab consolidates the proposal.</t>
  </si>
  <si>
    <t>1. Complete the Consultant tabs</t>
  </si>
  <si>
    <t>• Consultant1 is for the Prime Consultant. Consultant2 through Consultant10 are for proposed Subconsultants.</t>
  </si>
  <si>
    <t>• Enter the full firm name in Row 1 of the applicable Consultant tab.</t>
  </si>
  <si>
    <t>• On Consultant1, list every Job Title/ASCE-NICET Grade proposed for the project, including titles used only by a Subconsultant. The same title list is carried to the Subconsultant tabs automatically.</t>
  </si>
  <si>
    <t>• For each firm, enter the Hours This Firm in Column C and the Average Hourly Rate in Column D for each applicable title/grade.</t>
  </si>
  <si>
    <t>• Total Hours in Column B and Labor Cost in Column E are calculated automatically. Do not overwrite calculated cells.</t>
  </si>
  <si>
    <t>• Enter the Interim Overhead Factor in the designated field. The Profit Factor, Interim Multiplier, Total Labor Cost, Maximum Escalation Factor, and Total Labor Escalated to Project Midpoint are calculated or pre-established by the form.</t>
  </si>
  <si>
    <t>• Leave unused rows and unused Consultant tabs blank. Do not enter zeros where no hours or rate are proposed.</t>
  </si>
  <si>
    <t>2. Complete the Summary tab</t>
  </si>
  <si>
    <t>• The Consultant Name, Hours per Consultant, and Cost per Consultant are populated automatically from the Consultant tabs.</t>
  </si>
  <si>
    <t>• Enter the Direct Non-Salary Cost (DNSC), if applicable, for each firm in Column D. DNSC must be consistent with the supporting detail required by the solicitation.</t>
  </si>
  <si>
    <t>• Budgetary Allowance (BA) and Contingency Allowance (CA) are pre-established in the form and should not be changed.</t>
  </si>
  <si>
    <t>• The Grand Total is calculated automatically.</t>
  </si>
  <si>
    <t>• The Prime Consultant percentage of total hours is calculated automatically and must be above 51%.</t>
  </si>
  <si>
    <t>3. Review before submission</t>
  </si>
  <si>
    <t>• Confirm that all proposed firms, titles/grades, hours, rates, and DNSC are complete and accurate.</t>
  </si>
  <si>
    <t>• Confirm that the Job Title/ASCE-NICET Grade list is consistent for the Prime and all Subconsultants.</t>
  </si>
  <si>
    <t>• Verify that calculated totals are complete and that no formula errors are displayed.</t>
  </si>
  <si>
    <t>• Do not overwrite protected formula/calculation cells.</t>
  </si>
  <si>
    <t>Consultant Name</t>
  </si>
  <si>
    <t>Hours per Consultant</t>
  </si>
  <si>
    <t>Cost Per Consultant</t>
  </si>
  <si>
    <t>DIRECT
NON-SALARY
COST (DNSC)*</t>
  </si>
  <si>
    <t>Total</t>
  </si>
  <si>
    <t>Budgetary Allowance (BA)</t>
  </si>
  <si>
    <t>Contingency Allowance (CA)</t>
  </si>
  <si>
    <t>Grand Total (Total Salary Cost + DSNC Total + BA + CA)</t>
  </si>
  <si>
    <t>**Prime Vendor, Percentage Hours Worked. Must be above 51%</t>
  </si>
  <si>
    <t xml:space="preserve">Prime Consultant**: </t>
  </si>
  <si>
    <t>Job Title ASCE/NICET Grade</t>
  </si>
  <si>
    <t>Total Hours</t>
  </si>
  <si>
    <t>Hours This Firm</t>
  </si>
  <si>
    <t>Average Hourly Rate</t>
  </si>
  <si>
    <t>Labor Cost</t>
  </si>
  <si>
    <t>Interim Overhead Factor</t>
  </si>
  <si>
    <t>Profit Factor</t>
  </si>
  <si>
    <t>Interim Multiplier</t>
  </si>
  <si>
    <t xml:space="preserve">Total Labor Cost </t>
  </si>
  <si>
    <t>Maximum Escalation Factor</t>
  </si>
  <si>
    <t>Total Labor Escalated to Project Midpoint (Grand Total Cost)</t>
  </si>
  <si>
    <t xml:space="preserve">SubConsultant: </t>
  </si>
  <si>
    <t>TOTAL</t>
  </si>
  <si>
    <t>SubConsultant:</t>
  </si>
  <si>
    <t>* DNSC must be itemized by Consultant(s) in the excel upload sheet. $122,500.00 is allocated</t>
  </si>
  <si>
    <t>Total Cost per Consultant 
(Cost + DNSC)</t>
  </si>
  <si>
    <t>• Column E – Total Cost per Consultant (Cost + DNSC) is calculated automatically for each firm by adding the Cost per Consultant (Column C) and allocated DNSC (Column D). Do not overwrite the formulas.</t>
  </si>
  <si>
    <t>• The Total row displays combined hours, costs, DNSC, and total costs for all proposed firms.</t>
  </si>
  <si>
    <t>• Verify that the Total Cost per Consultant in Column E includes the allocated DNSC and that the total in Column E matches the sum of Columns C and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</si>
</sst>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0.000"/>
    <numFmt numFmtId="165" formatCode="0.0"/>
    <numFmt numFmtId="166" formatCode="_(&quot;$&quot;* #,##0.0_);_(&quot;$&quot;* \(#,##0.0\);_(&quot;$&quot;* &quot;-&quot;?_);_(@_)"/>
    <numFmt numFmtId="167" formatCode="&quot;$&quot;#,##0.00"/>
  </numFmts>
  <fonts count="18" x14ac:knownFonts="1">
    <font>
      <sz val="12"/>
      <color theme="1"/>
      <name val="Calibri"/>
    </font>
    <font>
      <sz val="12"/>
      <color theme="1"/>
      <name val="Calibri"/>
    </font>
    <font>
      <b/>
      <sz val="12"/>
      <color theme="0"/>
      <name val="Calibri"/>
    </font>
    <font>
      <b/>
      <sz val="12"/>
      <color theme="1"/>
      <name val="Calibri"/>
    </font>
    <font>
      <sz val="18"/>
      <color theme="1"/>
      <name val="Calibri"/>
    </font>
    <font>
      <sz val="18"/>
      <color rgb="FFFF0000"/>
      <name val="Calibri"/>
    </font>
    <font>
      <sz val="12"/>
      <name val="Calibri"/>
    </font>
    <font>
      <sz val="12"/>
      <color rgb="FF000000"/>
      <name val="Calibri"/>
    </font>
    <font>
      <sz val="12"/>
      <color theme="1"/>
      <name val="Calibri"/>
    </font>
    <font>
      <b/>
      <i/>
      <sz val="14"/>
      <color rgb="FFC00000"/>
      <name val="Calibri"/>
    </font>
    <font>
      <sz val="12"/>
      <color rgb="FFC00000"/>
      <name val="Calibri"/>
    </font>
    <font>
      <sz val="18"/>
      <color rgb="FFC00000"/>
      <name val="Calibri"/>
    </font>
    <font>
      <b/>
      <sz val="16"/>
      <color theme="2" tint="-0.89996032593768116"/>
      <name val="Calibri"/>
    </font>
    <font>
      <b/>
      <sz val="12"/>
      <color theme="0"/>
      <name val="Calibri"/>
      <family val="2"/>
    </font>
    <font>
      <b/>
      <sz val="16"/>
      <color rgb="FFFFFFFF"/>
      <name val="Calibri"/>
    </font>
    <font>
      <sz val="11"/>
      <color rgb="FF222222"/>
      <name val="Calibri"/>
    </font>
    <font>
      <b/>
      <sz val="12"/>
      <color rgb="FFFFFFFF"/>
      <name val="Calibri"/>
    </font>
    <font>
      <b/>
      <sz val="12"/>
      <color theme="1"/>
      <name val="Calibri"/>
      <family val="2"/>
    </font>
  </fonts>
  <fills count="17">
    <fill>
      <patternFill patternType="none"/>
    </fill>
    <fill>
      <patternFill patternType="gray125"/>
    </fill>
    <fill>
      <patternFill patternType="solid">
        <fgColor theme="1"/>
      </patternFill>
    </fill>
    <fill>
      <patternFill patternType="solid">
        <fgColor theme="4" tint="0.59993285927915285"/>
        <bgColor indexed="65"/>
      </patternFill>
    </fill>
    <fill>
      <patternFill patternType="solid">
        <fgColor theme="4" tint="0.39997558519241921"/>
        <bgColor indexed="65"/>
      </patternFill>
    </fill>
    <fill>
      <patternFill patternType="solid">
        <fgColor theme="4" tint="0.39997558519241921"/>
        <bgColor indexed="65"/>
      </patternFill>
    </fill>
    <fill>
      <patternFill patternType="solid">
        <fgColor theme="4" tint="0.59993285927915285"/>
        <bgColor indexed="65"/>
      </patternFill>
    </fill>
    <fill>
      <patternFill patternType="solid">
        <fgColor theme="0"/>
      </patternFill>
    </fill>
    <fill>
      <patternFill patternType="solid">
        <fgColor rgb="FF8EA9DB"/>
      </patternFill>
    </fill>
    <fill>
      <patternFill patternType="solid">
        <fgColor rgb="FFB4C6E7"/>
      </patternFill>
    </fill>
    <fill>
      <patternFill patternType="solid">
        <fgColor theme="4" tint="0.79995117038483843"/>
        <bgColor indexed="65"/>
      </patternFill>
    </fill>
    <fill>
      <patternFill patternType="solid">
        <fgColor theme="2" tint="-9.9978637043366805E-2"/>
        <bgColor indexed="65"/>
      </patternFill>
    </fill>
    <fill>
      <patternFill patternType="solid">
        <fgColor theme="2"/>
      </patternFill>
    </fill>
    <fill>
      <patternFill patternType="solid">
        <fgColor theme="1"/>
        <bgColor indexed="64"/>
      </patternFill>
    </fill>
    <fill>
      <patternFill patternType="solid">
        <fgColor rgb="FF101827"/>
      </patternFill>
    </fill>
    <fill>
      <patternFill patternType="solid">
        <fgColor rgb="FF243B57"/>
      </patternFill>
    </fill>
    <fill>
      <patternFill patternType="solid">
        <fgColor rgb="FFEAF1FA"/>
      </patternFill>
    </fill>
  </fills>
  <borders count="20">
    <border>
      <left/>
      <right/>
      <top/>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rgb="FFFF0000"/>
      </left>
      <right style="medium">
        <color rgb="FFFF0000"/>
      </right>
      <top style="medium">
        <color rgb="FFFF0000"/>
      </top>
      <bottom style="medium">
        <color rgb="FFFF0000"/>
      </bottom>
      <diagonal/>
    </border>
    <border>
      <left/>
      <right/>
      <top/>
      <bottom/>
      <diagonal/>
    </border>
    <border>
      <left style="thin">
        <color indexed="64"/>
      </left>
      <right style="thin">
        <color indexed="64"/>
      </right>
      <top style="thin">
        <color indexed="64"/>
      </top>
      <bottom style="thin">
        <color indexed="64"/>
      </bottom>
      <diagonal/>
    </border>
    <border>
      <left/>
      <right style="medium">
        <color rgb="FFFF0000"/>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theme="1"/>
      </left>
      <right/>
      <top style="thin">
        <color indexed="64"/>
      </top>
      <bottom style="double">
        <color indexed="64"/>
      </bottom>
      <diagonal/>
    </border>
    <border>
      <left style="thin">
        <color indexed="64"/>
      </left>
      <right style="thin">
        <color theme="1"/>
      </right>
      <top style="thin">
        <color indexed="64"/>
      </top>
      <bottom style="double">
        <color indexed="64"/>
      </bottom>
      <diagonal/>
    </border>
  </borders>
  <cellStyleXfs count="5">
    <xf numFmtId="0" fontId="0" fillId="0" borderId="0"/>
    <xf numFmtId="9" fontId="1" fillId="0" borderId="0" applyFont="0" applyFill="0" applyBorder="0" applyAlignment="0" applyProtection="0"/>
    <xf numFmtId="0" fontId="1" fillId="3" borderId="0" applyNumberFormat="0" applyBorder="0" applyAlignment="0" applyProtection="0"/>
    <xf numFmtId="0" fontId="1" fillId="4" borderId="0" applyNumberFormat="0" applyBorder="0" applyAlignment="0" applyProtection="0"/>
    <xf numFmtId="44" fontId="1" fillId="0" borderId="0" applyFont="0" applyFill="0" applyBorder="0" applyAlignment="0" applyProtection="0"/>
  </cellStyleXfs>
  <cellXfs count="67">
    <xf numFmtId="0" fontId="0" fillId="0" borderId="0" xfId="0"/>
    <xf numFmtId="44" fontId="0" fillId="0" borderId="0" xfId="0" applyNumberFormat="1"/>
    <xf numFmtId="9" fontId="0" fillId="7" borderId="0" xfId="0" applyNumberFormat="1" applyFill="1"/>
    <xf numFmtId="164" fontId="0" fillId="0" borderId="0" xfId="0" applyNumberFormat="1"/>
    <xf numFmtId="0" fontId="0" fillId="0" borderId="0" xfId="0" applyAlignment="1">
      <alignment horizontal="center" wrapText="1"/>
    </xf>
    <xf numFmtId="0" fontId="0" fillId="0" borderId="0" xfId="0" applyAlignment="1">
      <alignment horizontal="center"/>
    </xf>
    <xf numFmtId="0" fontId="0" fillId="0" borderId="4" xfId="0" applyBorder="1"/>
    <xf numFmtId="0" fontId="2" fillId="2" borderId="1" xfId="0" applyFont="1" applyFill="1" applyBorder="1" applyAlignment="1">
      <alignment horizont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165" fontId="0" fillId="0" borderId="0" xfId="0" applyNumberFormat="1"/>
    <xf numFmtId="166" fontId="0" fillId="0" borderId="0" xfId="0" applyNumberFormat="1"/>
    <xf numFmtId="1" fontId="0" fillId="0" borderId="4" xfId="0" applyNumberFormat="1" applyBorder="1"/>
    <xf numFmtId="1" fontId="0" fillId="0" borderId="0" xfId="0" applyNumberFormat="1"/>
    <xf numFmtId="167" fontId="0" fillId="0" borderId="4" xfId="0" applyNumberFormat="1" applyBorder="1"/>
    <xf numFmtId="167" fontId="0" fillId="0" borderId="0" xfId="0" applyNumberFormat="1"/>
    <xf numFmtId="167" fontId="6" fillId="3" borderId="4" xfId="0" applyNumberFormat="1" applyFont="1" applyFill="1" applyBorder="1" applyProtection="1">
      <protection locked="0"/>
    </xf>
    <xf numFmtId="9" fontId="5" fillId="0" borderId="0" xfId="1" applyFont="1" applyBorder="1" applyAlignment="1" applyProtection="1"/>
    <xf numFmtId="167" fontId="6" fillId="10" borderId="4" xfId="0" applyNumberFormat="1" applyFont="1" applyFill="1" applyBorder="1" applyProtection="1">
      <protection locked="0"/>
    </xf>
    <xf numFmtId="44" fontId="0" fillId="0" borderId="0" xfId="4" applyFont="1" applyProtection="1"/>
    <xf numFmtId="0" fontId="8" fillId="5" borderId="4" xfId="0" applyFont="1" applyFill="1" applyBorder="1" applyProtection="1">
      <protection locked="0"/>
    </xf>
    <xf numFmtId="1" fontId="0" fillId="4" borderId="4" xfId="0" applyNumberFormat="1" applyFill="1" applyBorder="1" applyProtection="1">
      <protection locked="0"/>
    </xf>
    <xf numFmtId="167" fontId="0" fillId="4" borderId="4" xfId="0" applyNumberFormat="1" applyFill="1" applyBorder="1" applyProtection="1">
      <protection locked="0"/>
    </xf>
    <xf numFmtId="0" fontId="8" fillId="6" borderId="4" xfId="0" applyFont="1" applyFill="1" applyBorder="1" applyProtection="1">
      <protection locked="0"/>
    </xf>
    <xf numFmtId="1" fontId="0" fillId="3" borderId="4" xfId="0" applyNumberFormat="1" applyFill="1" applyBorder="1" applyProtection="1">
      <protection locked="0"/>
    </xf>
    <xf numFmtId="167" fontId="7" fillId="9" borderId="4" xfId="0" applyNumberFormat="1" applyFont="1" applyFill="1" applyBorder="1" applyProtection="1">
      <protection locked="0"/>
    </xf>
    <xf numFmtId="0" fontId="0" fillId="5" borderId="4" xfId="0" applyFill="1" applyBorder="1" applyProtection="1">
      <protection locked="0"/>
    </xf>
    <xf numFmtId="0" fontId="0" fillId="6" borderId="4" xfId="0" applyFill="1" applyBorder="1" applyProtection="1">
      <protection locked="0"/>
    </xf>
    <xf numFmtId="167" fontId="0" fillId="3" borderId="4" xfId="0" applyNumberFormat="1" applyFill="1" applyBorder="1" applyProtection="1">
      <protection locked="0"/>
    </xf>
    <xf numFmtId="167" fontId="7" fillId="8" borderId="4" xfId="0" applyNumberFormat="1" applyFont="1" applyFill="1" applyBorder="1" applyProtection="1">
      <protection locked="0"/>
    </xf>
    <xf numFmtId="9" fontId="0" fillId="4" borderId="0" xfId="0" applyNumberFormat="1" applyFill="1" applyProtection="1">
      <protection locked="0"/>
    </xf>
    <xf numFmtId="0" fontId="8" fillId="0" borderId="0" xfId="0" applyFont="1"/>
    <xf numFmtId="0" fontId="8" fillId="0" borderId="0" xfId="0" applyFont="1" applyAlignment="1">
      <alignment horizontal="center"/>
    </xf>
    <xf numFmtId="0" fontId="13" fillId="13" borderId="0" xfId="0" applyFont="1" applyFill="1" applyAlignment="1">
      <alignment horizontal="center" wrapText="1"/>
    </xf>
    <xf numFmtId="0" fontId="0" fillId="11" borderId="12" xfId="0" applyFill="1" applyBorder="1"/>
    <xf numFmtId="1" fontId="0" fillId="11" borderId="4" xfId="0" applyNumberFormat="1" applyFill="1" applyBorder="1"/>
    <xf numFmtId="167" fontId="0" fillId="11" borderId="4" xfId="0" applyNumberFormat="1" applyFill="1" applyBorder="1"/>
    <xf numFmtId="0" fontId="0" fillId="12" borderId="12" xfId="0" applyFill="1" applyBorder="1"/>
    <xf numFmtId="1" fontId="0" fillId="12" borderId="4" xfId="0" applyNumberFormat="1" applyFill="1" applyBorder="1"/>
    <xf numFmtId="167" fontId="0" fillId="12" borderId="4" xfId="0" applyNumberFormat="1" applyFill="1" applyBorder="1"/>
    <xf numFmtId="167" fontId="3" fillId="12" borderId="12" xfId="0" applyNumberFormat="1" applyFont="1" applyFill="1" applyBorder="1" applyAlignment="1">
      <alignment wrapText="1"/>
    </xf>
    <xf numFmtId="167" fontId="3" fillId="11" borderId="19" xfId="0" applyNumberFormat="1" applyFont="1" applyFill="1" applyBorder="1"/>
    <xf numFmtId="167" fontId="3" fillId="12" borderId="17" xfId="0" applyNumberFormat="1" applyFont="1" applyFill="1" applyBorder="1" applyAlignment="1">
      <alignment wrapText="1"/>
    </xf>
    <xf numFmtId="0" fontId="10" fillId="12" borderId="0" xfId="0" applyFont="1" applyFill="1"/>
    <xf numFmtId="0" fontId="11" fillId="12" borderId="0" xfId="0" applyFont="1" applyFill="1"/>
    <xf numFmtId="0" fontId="4" fillId="12" borderId="0" xfId="0" applyFont="1" applyFill="1"/>
    <xf numFmtId="0" fontId="4" fillId="0" borderId="0" xfId="0" applyFont="1"/>
    <xf numFmtId="9" fontId="12" fillId="7" borderId="10" xfId="0" applyNumberFormat="1" applyFont="1" applyFill="1" applyBorder="1"/>
    <xf numFmtId="0" fontId="14" fillId="14" borderId="0" xfId="0" applyFont="1" applyFill="1" applyAlignment="1">
      <alignment vertical="center" wrapText="1"/>
    </xf>
    <xf numFmtId="0" fontId="15" fillId="0" borderId="0" xfId="0" applyFont="1" applyAlignment="1">
      <alignment vertical="center" wrapText="1"/>
    </xf>
    <xf numFmtId="0" fontId="16" fillId="15" borderId="0" xfId="0" applyFont="1" applyFill="1" applyAlignment="1">
      <alignment vertical="center" wrapText="1"/>
    </xf>
    <xf numFmtId="0" fontId="15" fillId="16" borderId="0" xfId="0" applyFont="1" applyFill="1" applyAlignment="1">
      <alignment vertical="center" wrapText="1"/>
    </xf>
    <xf numFmtId="0" fontId="17" fillId="11" borderId="12" xfId="0" applyFont="1" applyFill="1" applyBorder="1"/>
    <xf numFmtId="0" fontId="9" fillId="11" borderId="11" xfId="0" applyFont="1" applyFill="1" applyBorder="1" applyAlignment="1">
      <alignment horizontal="left"/>
    </xf>
    <xf numFmtId="0" fontId="9" fillId="11" borderId="13" xfId="0" applyFont="1" applyFill="1" applyBorder="1" applyAlignment="1">
      <alignment horizontal="left"/>
    </xf>
    <xf numFmtId="0" fontId="9" fillId="11" borderId="0" xfId="0" applyFont="1" applyFill="1" applyAlignment="1">
      <alignment horizontal="left"/>
    </xf>
    <xf numFmtId="0" fontId="3" fillId="12" borderId="5" xfId="0" applyFont="1" applyFill="1" applyBorder="1" applyAlignment="1">
      <alignment horizontal="left" wrapText="1"/>
    </xf>
    <xf numFmtId="0" fontId="3" fillId="12" borderId="7" xfId="0" applyFont="1" applyFill="1" applyBorder="1" applyAlignment="1">
      <alignment horizontal="left" wrapText="1"/>
    </xf>
    <xf numFmtId="0" fontId="3" fillId="12" borderId="6" xfId="0" applyFont="1" applyFill="1" applyBorder="1" applyAlignment="1">
      <alignment horizontal="left" wrapText="1"/>
    </xf>
    <xf numFmtId="0" fontId="3" fillId="11" borderId="18" xfId="0" applyFont="1" applyFill="1" applyBorder="1" applyAlignment="1">
      <alignment horizontal="left"/>
    </xf>
    <xf numFmtId="0" fontId="3" fillId="11" borderId="8" xfId="0" applyFont="1" applyFill="1" applyBorder="1" applyAlignment="1">
      <alignment horizontal="left"/>
    </xf>
    <xf numFmtId="0" fontId="3" fillId="11" borderId="9" xfId="0" applyFont="1" applyFill="1" applyBorder="1" applyAlignment="1">
      <alignment horizontal="left"/>
    </xf>
    <xf numFmtId="0" fontId="3" fillId="12" borderId="16" xfId="0" applyFont="1" applyFill="1" applyBorder="1" applyAlignment="1">
      <alignment horizontal="left" wrapText="1"/>
    </xf>
    <xf numFmtId="0" fontId="3" fillId="12" borderId="14" xfId="0" applyFont="1" applyFill="1" applyBorder="1" applyAlignment="1">
      <alignment horizontal="left" wrapText="1"/>
    </xf>
    <xf numFmtId="0" fontId="3" fillId="12" borderId="15" xfId="0" applyFont="1" applyFill="1" applyBorder="1" applyAlignment="1">
      <alignment horizontal="left" wrapText="1"/>
    </xf>
    <xf numFmtId="0" fontId="0" fillId="6" borderId="0" xfId="0" applyFill="1" applyAlignment="1" applyProtection="1">
      <alignment horizontal="left"/>
      <protection locked="0"/>
    </xf>
    <xf numFmtId="0" fontId="8" fillId="6" borderId="0" xfId="0" applyFont="1" applyFill="1" applyAlignment="1" applyProtection="1">
      <alignment horizontal="left"/>
      <protection locked="0"/>
    </xf>
  </cellXfs>
  <cellStyles count="5">
    <cellStyle name="40% - Accent1" xfId="2" xr:uid="{00000000-0005-0000-0000-000000000000}"/>
    <cellStyle name="60% - Accent1" xfId="3" xr:uid="{00000000-0005-0000-0000-000001000000}"/>
    <cellStyle name="Currency" xfId="4" xr:uid="{00000000-0005-0000-0000-000002000000}"/>
    <cellStyle name="Normal" xfId="0" builtinId="0"/>
    <cellStyle name="Percent" xfId="1" xr:uid="{00000000-0005-0000-0000-000004000000}"/>
  </cellStyles>
  <dxfs count="63">
    <dxf>
      <numFmt numFmtId="34" formatCode="_(&quot;$&quot;* #,##0.00_);_(&quot;$&quot;* \(#,##0.00\);_(&quot;$&quot;* &quot;-&quot;??_);_(@_)"/>
      <border>
        <left style="thin">
          <color indexed="64"/>
        </left>
        <right style="thin">
          <color indexed="64"/>
        </right>
        <top style="thin">
          <color indexed="64"/>
        </top>
        <bottom style="thin">
          <color indexed="64"/>
        </bottom>
      </border>
    </dxf>
    <dxf>
      <numFmt numFmtId="34" formatCode="_(&quot;$&quot;* #,##0.00_);_(&quot;$&quot;* \(#,##0.00\);_(&quot;$&quot;* &quot;-&quot;??_);_(@_)"/>
      <fill>
        <patternFill>
          <bgColor indexed="64"/>
        </patternFill>
      </fill>
    </dxf>
    <dxf>
      <fill>
        <patternFill>
          <bgColor indexed="64"/>
        </patternFill>
      </fill>
      <border>
        <left style="thin">
          <color indexed="64"/>
        </left>
        <right style="thin">
          <color indexed="64"/>
        </right>
        <top style="thin">
          <color indexed="64"/>
        </top>
        <bottom style="thin">
          <color indexed="64"/>
        </bottom>
      </border>
    </dxf>
    <dxf>
      <numFmt numFmtId="0" formatCode="General"/>
      <border>
        <left style="thin">
          <color indexed="64"/>
        </left>
        <right style="thin">
          <color indexed="64"/>
        </right>
        <top style="thin">
          <color indexed="64"/>
        </top>
        <bottom style="thin">
          <color indexed="64"/>
        </bottom>
      </border>
    </dxf>
    <dxf>
      <numFmt numFmtId="0" formatCode="General"/>
      <border>
        <left style="thin">
          <color indexed="64"/>
        </left>
        <right style="thin">
          <color indexed="64"/>
        </right>
        <top style="thin">
          <color indexed="64"/>
        </top>
        <bottom style="thin">
          <color indexed="64"/>
        </bottom>
      </border>
    </dxf>
    <dxf>
      <numFmt numFmtId="34" formatCode="_(&quot;$&quot;* #,##0.00_);_(&quot;$&quot;* \(#,##0.00\);_(&quot;$&quot;* &quot;-&quot;??_);_(@_)"/>
      <border>
        <left style="thin">
          <color indexed="64"/>
        </left>
        <right style="thin">
          <color indexed="64"/>
        </right>
        <top style="thin">
          <color indexed="64"/>
        </top>
        <bottom style="thin">
          <color indexed="64"/>
        </bottom>
      </border>
    </dxf>
    <dxf>
      <numFmt numFmtId="34" formatCode="_(&quot;$&quot;* #,##0.00_);_(&quot;$&quot;* \(#,##0.00\);_(&quot;$&quot;* &quot;-&quot;??_);_(@_)"/>
      <fill>
        <patternFill>
          <bgColor indexed="64"/>
        </patternFill>
      </fill>
    </dxf>
    <dxf>
      <fill>
        <patternFill>
          <bgColor indexed="64"/>
        </patternFill>
      </fill>
      <border>
        <left style="thin">
          <color indexed="64"/>
        </left>
        <right style="thin">
          <color indexed="64"/>
        </right>
        <top style="thin">
          <color indexed="64"/>
        </top>
        <bottom style="thin">
          <color indexed="64"/>
        </bottom>
      </border>
    </dxf>
    <dxf>
      <numFmt numFmtId="0" formatCode="General"/>
      <border>
        <left style="thin">
          <color indexed="64"/>
        </left>
        <right style="thin">
          <color indexed="64"/>
        </right>
        <top style="thin">
          <color indexed="64"/>
        </top>
        <bottom style="thin">
          <color indexed="64"/>
        </bottom>
      </border>
    </dxf>
    <dxf>
      <numFmt numFmtId="0" formatCode="General"/>
      <border>
        <left style="thin">
          <color indexed="64"/>
        </left>
        <right style="thin">
          <color indexed="64"/>
        </right>
        <top style="thin">
          <color indexed="64"/>
        </top>
        <bottom style="thin">
          <color indexed="64"/>
        </bottom>
      </border>
    </dxf>
    <dxf>
      <numFmt numFmtId="34" formatCode="_(&quot;$&quot;* #,##0.00_);_(&quot;$&quot;* \(#,##0.00\);_(&quot;$&quot;* &quot;-&quot;??_);_(@_)"/>
      <border>
        <left style="thin">
          <color indexed="64"/>
        </left>
        <right style="thin">
          <color indexed="64"/>
        </right>
        <top style="thin">
          <color indexed="64"/>
        </top>
        <bottom style="thin">
          <color indexed="64"/>
        </bottom>
      </border>
    </dxf>
    <dxf>
      <numFmt numFmtId="34" formatCode="_(&quot;$&quot;* #,##0.00_);_(&quot;$&quot;* \(#,##0.00\);_(&quot;$&quot;* &quot;-&quot;??_);_(@_)"/>
      <fill>
        <patternFill>
          <bgColor indexed="64"/>
        </patternFill>
      </fill>
    </dxf>
    <dxf>
      <fill>
        <patternFill>
          <bgColor indexed="64"/>
        </patternFill>
      </fill>
      <border>
        <left style="thin">
          <color indexed="64"/>
        </left>
        <right style="thin">
          <color indexed="64"/>
        </right>
        <top style="thin">
          <color indexed="64"/>
        </top>
        <bottom style="thin">
          <color indexed="64"/>
        </bottom>
      </border>
    </dxf>
    <dxf>
      <numFmt numFmtId="0" formatCode="General"/>
      <border>
        <left style="thin">
          <color indexed="64"/>
        </left>
        <right style="thin">
          <color indexed="64"/>
        </right>
        <top style="thin">
          <color indexed="64"/>
        </top>
        <bottom style="thin">
          <color indexed="64"/>
        </bottom>
      </border>
    </dxf>
    <dxf>
      <numFmt numFmtId="0" formatCode="General"/>
      <border>
        <left style="thin">
          <color indexed="64"/>
        </left>
        <right style="thin">
          <color indexed="64"/>
        </right>
        <top style="thin">
          <color indexed="64"/>
        </top>
        <bottom style="thin">
          <color indexed="64"/>
        </bottom>
      </border>
    </dxf>
    <dxf>
      <numFmt numFmtId="34" formatCode="_(&quot;$&quot;* #,##0.00_);_(&quot;$&quot;* \(#,##0.00\);_(&quot;$&quot;* &quot;-&quot;??_);_(@_)"/>
      <border>
        <left style="thin">
          <color indexed="64"/>
        </left>
        <right style="thin">
          <color indexed="64"/>
        </right>
        <top style="thin">
          <color indexed="64"/>
        </top>
        <bottom style="thin">
          <color indexed="64"/>
        </bottom>
      </border>
    </dxf>
    <dxf>
      <numFmt numFmtId="34" formatCode="_(&quot;$&quot;* #,##0.00_);_(&quot;$&quot;* \(#,##0.00\);_(&quot;$&quot;* &quot;-&quot;??_);_(@_)"/>
    </dxf>
    <dxf>
      <fill>
        <patternFill>
          <bgColor indexed="64"/>
        </patternFill>
      </fill>
      <border>
        <left style="thin">
          <color indexed="64"/>
        </left>
        <right style="thin">
          <color indexed="64"/>
        </right>
        <top style="thin">
          <color indexed="64"/>
        </top>
        <bottom style="thin">
          <color indexed="64"/>
        </bottom>
      </border>
    </dxf>
    <dxf>
      <numFmt numFmtId="0" formatCode="General"/>
      <border>
        <left style="thin">
          <color indexed="64"/>
        </left>
        <right style="thin">
          <color indexed="64"/>
        </right>
        <top style="thin">
          <color indexed="64"/>
        </top>
        <bottom style="thin">
          <color indexed="64"/>
        </bottom>
      </border>
    </dxf>
    <dxf>
      <numFmt numFmtId="0" formatCode="General"/>
      <border>
        <left style="thin">
          <color indexed="64"/>
        </left>
        <right style="thin">
          <color indexed="64"/>
        </right>
        <top style="thin">
          <color indexed="64"/>
        </top>
        <bottom style="thin">
          <color indexed="64"/>
        </bottom>
      </border>
    </dxf>
    <dxf>
      <numFmt numFmtId="34" formatCode="_(&quot;$&quot;* #,##0.00_);_(&quot;$&quot;* \(#,##0.00\);_(&quot;$&quot;* &quot;-&quot;??_);_(@_)"/>
      <border>
        <left style="thin">
          <color indexed="64"/>
        </left>
        <right style="thin">
          <color indexed="64"/>
        </right>
        <top style="thin">
          <color indexed="64"/>
        </top>
        <bottom style="thin">
          <color indexed="64"/>
        </bottom>
      </border>
    </dxf>
    <dxf>
      <numFmt numFmtId="34" formatCode="_(&quot;$&quot;* #,##0.00_);_(&quot;$&quot;* \(#,##0.00\);_(&quot;$&quot;* &quot;-&quot;??_);_(@_)"/>
    </dxf>
    <dxf>
      <fill>
        <patternFill>
          <bgColor indexed="64"/>
        </patternFill>
      </fill>
      <border>
        <left style="thin">
          <color indexed="64"/>
        </left>
        <right style="thin">
          <color indexed="64"/>
        </right>
        <top style="thin">
          <color indexed="64"/>
        </top>
        <bottom style="thin">
          <color indexed="64"/>
        </bottom>
      </border>
    </dxf>
    <dxf>
      <numFmt numFmtId="0" formatCode="General"/>
      <border>
        <left style="thin">
          <color indexed="64"/>
        </left>
        <right style="thin">
          <color indexed="64"/>
        </right>
        <top style="thin">
          <color indexed="64"/>
        </top>
        <bottom style="thin">
          <color indexed="64"/>
        </bottom>
      </border>
    </dxf>
    <dxf>
      <numFmt numFmtId="0" formatCode="General"/>
      <border>
        <left style="thin">
          <color indexed="64"/>
        </left>
        <right style="thin">
          <color indexed="64"/>
        </right>
        <top style="thin">
          <color indexed="64"/>
        </top>
        <bottom style="thin">
          <color indexed="64"/>
        </bottom>
      </border>
    </dxf>
    <dxf>
      <numFmt numFmtId="34" formatCode="_(&quot;$&quot;* #,##0.00_);_(&quot;$&quot;* \(#,##0.00\);_(&quot;$&quot;* &quot;-&quot;??_);_(@_)"/>
      <border>
        <left style="thin">
          <color indexed="64"/>
        </left>
        <right style="thin">
          <color indexed="64"/>
        </right>
        <top style="thin">
          <color indexed="64"/>
        </top>
        <bottom style="thin">
          <color indexed="64"/>
        </bottom>
      </border>
    </dxf>
    <dxf>
      <numFmt numFmtId="34" formatCode="_(&quot;$&quot;* #,##0.00_);_(&quot;$&quot;* \(#,##0.00\);_(&quot;$&quot;* &quot;-&quot;??_);_(@_)"/>
    </dxf>
    <dxf>
      <fill>
        <patternFill>
          <bgColor indexed="64"/>
        </patternFill>
      </fill>
      <border>
        <left style="thin">
          <color indexed="64"/>
        </left>
        <right style="thin">
          <color indexed="64"/>
        </right>
        <top style="thin">
          <color indexed="64"/>
        </top>
        <bottom style="thin">
          <color indexed="64"/>
        </bottom>
      </border>
    </dxf>
    <dxf>
      <numFmt numFmtId="0" formatCode="General"/>
      <border>
        <left style="thin">
          <color indexed="64"/>
        </left>
        <right style="thin">
          <color indexed="64"/>
        </right>
        <top style="thin">
          <color indexed="64"/>
        </top>
        <bottom style="thin">
          <color indexed="64"/>
        </bottom>
      </border>
    </dxf>
    <dxf>
      <numFmt numFmtId="0" formatCode="General"/>
      <border>
        <left style="thin">
          <color indexed="64"/>
        </left>
        <right style="thin">
          <color indexed="64"/>
        </right>
        <top style="thin">
          <color indexed="64"/>
        </top>
        <bottom style="thin">
          <color indexed="64"/>
        </bottom>
      </border>
    </dxf>
    <dxf>
      <numFmt numFmtId="34" formatCode="_(&quot;$&quot;* #,##0.00_);_(&quot;$&quot;* \(#,##0.00\);_(&quot;$&quot;* &quot;-&quot;??_);_(@_)"/>
      <border>
        <left style="thin">
          <color indexed="64"/>
        </left>
        <right style="thin">
          <color indexed="64"/>
        </right>
        <top style="thin">
          <color indexed="64"/>
        </top>
        <bottom style="thin">
          <color indexed="64"/>
        </bottom>
      </border>
    </dxf>
    <dxf>
      <numFmt numFmtId="34" formatCode="_(&quot;$&quot;* #,##0.00_);_(&quot;$&quot;* \(#,##0.00\);_(&quot;$&quot;* &quot;-&quot;??_);_(@_)"/>
    </dxf>
    <dxf>
      <fill>
        <patternFill>
          <bgColor indexed="64"/>
        </patternFill>
      </fill>
      <border>
        <left style="thin">
          <color indexed="64"/>
        </left>
        <right style="thin">
          <color indexed="64"/>
        </right>
        <top style="thin">
          <color indexed="64"/>
        </top>
        <bottom style="thin">
          <color indexed="64"/>
        </bottom>
      </border>
    </dxf>
    <dxf>
      <numFmt numFmtId="0" formatCode="General"/>
      <border>
        <left style="thin">
          <color indexed="64"/>
        </left>
        <right style="thin">
          <color indexed="64"/>
        </right>
        <top style="thin">
          <color indexed="64"/>
        </top>
        <bottom style="thin">
          <color indexed="64"/>
        </bottom>
      </border>
    </dxf>
    <dxf>
      <numFmt numFmtId="0" formatCode="General"/>
      <border>
        <left style="thin">
          <color indexed="64"/>
        </left>
        <right style="thin">
          <color indexed="64"/>
        </right>
        <top style="thin">
          <color indexed="64"/>
        </top>
        <bottom style="thin">
          <color indexed="64"/>
        </bottom>
      </border>
    </dxf>
    <dxf>
      <numFmt numFmtId="34" formatCode="_(&quot;$&quot;* #,##0.00_);_(&quot;$&quot;* \(#,##0.00\);_(&quot;$&quot;* &quot;-&quot;??_);_(@_)"/>
      <border>
        <left style="thin">
          <color indexed="64"/>
        </left>
        <right style="thin">
          <color indexed="64"/>
        </right>
        <top style="thin">
          <color indexed="64"/>
        </top>
        <bottom style="thin">
          <color indexed="64"/>
        </bottom>
      </border>
    </dxf>
    <dxf>
      <numFmt numFmtId="34" formatCode="_(&quot;$&quot;* #,##0.00_);_(&quot;$&quot;* \(#,##0.00\);_(&quot;$&quot;* &quot;-&quot;??_);_(@_)"/>
    </dxf>
    <dxf>
      <fill>
        <patternFill>
          <bgColor indexed="64"/>
        </patternFill>
      </fill>
      <border>
        <left style="thin">
          <color indexed="64"/>
        </left>
        <right style="thin">
          <color indexed="64"/>
        </right>
        <top style="thin">
          <color indexed="64"/>
        </top>
        <bottom style="thin">
          <color indexed="64"/>
        </bottom>
      </border>
    </dxf>
    <dxf>
      <numFmt numFmtId="0" formatCode="General"/>
      <border>
        <left style="thin">
          <color indexed="64"/>
        </left>
        <right style="thin">
          <color indexed="64"/>
        </right>
        <top style="thin">
          <color indexed="64"/>
        </top>
        <bottom style="thin">
          <color indexed="64"/>
        </bottom>
      </border>
    </dxf>
    <dxf>
      <numFmt numFmtId="0" formatCode="General"/>
      <border>
        <left style="thin">
          <color indexed="64"/>
        </left>
        <right style="thin">
          <color indexed="64"/>
        </right>
        <top style="thin">
          <color indexed="64"/>
        </top>
        <bottom style="thin">
          <color indexed="64"/>
        </bottom>
      </border>
    </dxf>
    <dxf>
      <numFmt numFmtId="167" formatCode="&quot;$&quot;#,##0.00"/>
    </dxf>
    <dxf>
      <numFmt numFmtId="34" formatCode="_(&quot;$&quot;* #,##0.00_);_(&quot;$&quot;* \(#,##0.00\);_(&quot;$&quot;* &quot;-&quot;??_);_(@_)"/>
      <border>
        <left style="thin">
          <color indexed="64"/>
        </left>
        <right style="thin">
          <color indexed="64"/>
        </right>
        <top style="thin">
          <color indexed="64"/>
        </top>
        <bottom style="thin">
          <color indexed="64"/>
        </bottom>
      </border>
    </dxf>
    <dxf>
      <numFmt numFmtId="34" formatCode="_(&quot;$&quot;* #,##0.00_);_(&quot;$&quot;* \(#,##0.00\);_(&quot;$&quot;* &quot;-&quot;??_);_(@_)"/>
    </dxf>
    <dxf>
      <numFmt numFmtId="34" formatCode="_(&quot;$&quot;* #,##0.00_);_(&quot;$&quot;* \(#,##0.00\);_(&quot;$&quot;* &quot;-&quot;??_);_(@_)"/>
      <border>
        <left style="thin">
          <color indexed="64"/>
        </left>
        <right style="thin">
          <color indexed="64"/>
        </right>
        <top style="thin">
          <color indexed="64"/>
        </top>
        <bottom style="thin">
          <color indexed="64"/>
        </bottom>
      </border>
    </dxf>
    <dxf>
      <numFmt numFmtId="1" formatCode="0"/>
    </dxf>
    <dxf>
      <fill>
        <patternFill>
          <bgColor indexed="64"/>
        </patternFill>
      </fill>
      <border>
        <left style="thin">
          <color indexed="64"/>
        </left>
        <right style="thin">
          <color indexed="64"/>
        </right>
        <top style="thin">
          <color indexed="64"/>
        </top>
        <bottom style="thin">
          <color indexed="64"/>
        </bottom>
      </border>
    </dxf>
    <dxf>
      <numFmt numFmtId="1" formatCode="0"/>
    </dxf>
    <dxf>
      <numFmt numFmtId="0" formatCode="General"/>
      <border>
        <left style="thin">
          <color indexed="64"/>
        </left>
        <right style="thin">
          <color indexed="64"/>
        </right>
        <top style="thin">
          <color indexed="64"/>
        </top>
        <bottom style="thin">
          <color indexed="64"/>
        </bottom>
      </border>
    </dxf>
    <dxf>
      <numFmt numFmtId="0" formatCode="General"/>
      <border>
        <left style="thin">
          <color indexed="64"/>
        </left>
        <right style="thin">
          <color indexed="64"/>
        </right>
        <top style="thin">
          <color indexed="64"/>
        </top>
        <bottom style="thin">
          <color indexed="64"/>
        </bottom>
      </border>
    </dxf>
    <dxf>
      <numFmt numFmtId="167" formatCode="&quot;$&quot;#,##0.00"/>
    </dxf>
    <dxf>
      <numFmt numFmtId="34" formatCode="_(&quot;$&quot;* #,##0.00_);_(&quot;$&quot;* \(#,##0.00\);_(&quot;$&quot;* &quot;-&quot;??_);_(@_)"/>
      <border>
        <left style="thin">
          <color indexed="64"/>
        </left>
        <right style="thin">
          <color indexed="64"/>
        </right>
        <top style="thin">
          <color indexed="64"/>
        </top>
        <bottom style="thin">
          <color indexed="64"/>
        </bottom>
      </border>
    </dxf>
    <dxf>
      <fill>
        <patternFill>
          <bgColor indexed="64"/>
        </patternFill>
      </fill>
      <border>
        <left style="thin">
          <color indexed="64"/>
        </left>
        <right style="thin">
          <color indexed="64"/>
        </right>
        <top style="thin">
          <color indexed="64"/>
        </top>
        <bottom style="thin">
          <color indexed="64"/>
        </bottom>
      </border>
    </dxf>
    <dxf>
      <numFmt numFmtId="1" formatCode="0"/>
    </dxf>
    <dxf>
      <fill>
        <patternFill>
          <bgColor indexed="64"/>
        </patternFill>
      </fill>
      <border>
        <left style="thin">
          <color indexed="64"/>
        </left>
        <right style="thin">
          <color indexed="64"/>
        </right>
        <top style="thin">
          <color indexed="64"/>
        </top>
        <bottom style="thin">
          <color indexed="64"/>
        </bottom>
      </border>
    </dxf>
    <dxf>
      <numFmt numFmtId="1" formatCode="0"/>
    </dxf>
    <dxf>
      <numFmt numFmtId="0" formatCode="General"/>
      <border>
        <left style="thin">
          <color indexed="64"/>
        </left>
        <right style="thin">
          <color indexed="64"/>
        </right>
        <top style="thin">
          <color indexed="64"/>
        </top>
        <bottom style="thin">
          <color indexed="64"/>
        </bottom>
      </border>
    </dxf>
    <dxf>
      <fill>
        <patternFill>
          <bgColor indexed="64"/>
        </patternFill>
      </fill>
      <border>
        <left style="thin">
          <color indexed="64"/>
        </left>
        <right style="thin">
          <color indexed="64"/>
        </right>
        <top style="thin">
          <color indexed="64"/>
        </top>
        <bottom style="thin">
          <color indexed="64"/>
        </bottom>
      </border>
    </dxf>
    <dxf>
      <font>
        <u val="none"/>
        <sz val="12"/>
        <color auto="1"/>
        <name val="Calibri"/>
        <scheme val="minor"/>
      </font>
      <fill>
        <patternFill>
          <bgColor indexed="64"/>
        </patternFill>
      </fill>
      <border>
        <left style="thin">
          <color indexed="64"/>
        </left>
        <right style="thin">
          <color indexed="64"/>
        </right>
        <top style="thin">
          <color indexed="64"/>
        </top>
        <bottom style="thin">
          <color indexed="64"/>
        </bottom>
      </border>
      <protection locked="0" hidden="0"/>
    </dxf>
    <dxf>
      <border>
        <left style="thin">
          <color indexed="64"/>
        </left>
        <right style="thin">
          <color indexed="64"/>
        </right>
        <top style="thin">
          <color indexed="64"/>
        </top>
        <bottom style="thin">
          <color indexed="64"/>
        </bottom>
      </border>
      <protection locked="1" hidden="0"/>
    </dxf>
    <dxf>
      <border>
        <left style="thin">
          <color indexed="64"/>
        </left>
        <right style="thin">
          <color indexed="64"/>
        </right>
        <top style="thin">
          <color indexed="64"/>
        </top>
        <bottom style="thin">
          <color indexed="64"/>
        </bottom>
      </border>
      <protection locked="1" hidden="0"/>
    </dxf>
    <dxf>
      <numFmt numFmtId="0" formatCode="General"/>
      <border>
        <left style="thin">
          <color indexed="64"/>
        </left>
        <right style="thin">
          <color indexed="64"/>
        </right>
        <top style="thin">
          <color indexed="64"/>
        </top>
        <bottom style="thin">
          <color indexed="64"/>
        </bottom>
      </border>
      <protection locked="1" hidden="0"/>
    </dxf>
    <dxf>
      <protection locked="1" hidden="0"/>
    </dxf>
    <dxf>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0000000}" name="Table18" displayName="Table18" ref="A1:D11" totalsRowShown="0" headerRowDxfId="62" dataDxfId="61">
  <tableColumns count="4">
    <tableColumn id="1" xr3:uid="{00000000-0010-0000-0000-000001000000}" name="Consultant Name" dataDxfId="60">
      <calculatedColumnFormula array="1">CONTR</calculatedColumnFormula>
    </tableColumn>
    <tableColumn id="4" xr3:uid="{00000000-0010-0000-0000-000004000000}" name="Hours per Consultant" dataDxfId="59"/>
    <tableColumn id="2" xr3:uid="{00000000-0010-0000-0000-000002000000}" name="Cost Per Consultant" dataDxfId="58"/>
    <tableColumn id="3" xr3:uid="{00000000-0010-0000-0000-000003000000}" name="DIRECT_x000a_NON-SALARY_x000a_COST (DNSC)*" dataDxfId="57"/>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3:E34" headerRowCount="0" totalsRowCount="1">
  <tableColumns count="5">
    <tableColumn id="1" xr3:uid="{00000000-0010-0000-0100-000001000000}" name="Job Title ASCE/NICET Grade" dataDxfId="56"/>
    <tableColumn id="2" xr3:uid="{00000000-0010-0000-0100-000002000000}" name="Total Hours" totalsRowFunction="custom" dataDxfId="55" totalsRowDxfId="54">
      <calculatedColumnFormula>SUM(Table2[[#This Row],[Hours this Firm]],Consultant2!C3,Consultant3!C3,Consultant4!C3,Consultant5!C3,Consultant6!C3,Consultant7!C3,Consultant8!C3,Consultant9!C3,Consultant10!C3)</calculatedColumnFormula>
      <totalsRowFormula>SUM(Table2[Total Hours])</totalsRowFormula>
    </tableColumn>
    <tableColumn id="3" xr3:uid="{00000000-0010-0000-0100-000003000000}" name="Hours this Firm" totalsRowFunction="custom" dataDxfId="53" totalsRowDxfId="52">
      <totalsRowFormula>SUM(Table2[Hours this Firm])</totalsRowFormula>
    </tableColumn>
    <tableColumn id="4" xr3:uid="{00000000-0010-0000-0100-000004000000}" name="Average Hourly Rate" dataDxfId="51"/>
    <tableColumn id="5" xr3:uid="{00000000-0010-0000-0100-000005000000}" name="Labor Cost" totalsRowFunction="custom" dataDxfId="50" totalsRowDxfId="49">
      <calculatedColumnFormula>Table2[[#This Row],[Average Hourly Rate]]*Table2[[#This Row],[Hours this Firm]]</calculatedColumnFormula>
      <totalsRowFormula>SUM(Table2[Labor Cost])</totalsRowFormula>
    </tableColumn>
  </tableColumns>
  <tableStyleInfo name="TableStyleMedium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5" displayName="Table5" ref="A37:B42" headerRowCount="0" totalsRowShown="0">
  <tableColumns count="2">
    <tableColumn id="1" xr3:uid="{00000000-0010-0000-0200-000001000000}" name="Column1"/>
    <tableColumn id="2" xr3:uid="{00000000-0010-0000-0200-000002000000}" name="Column2"/>
  </tableColumns>
  <tableStyleInfo name="TableStyleLight15"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e24" displayName="Table24" ref="A2:E34" totalsRowCount="1">
  <tableColumns count="5">
    <tableColumn id="1" xr3:uid="{00000000-0010-0000-0300-000001000000}" name="Job Title ASCE/NICET Grade" totalsRowLabel="TOTAL" dataDxfId="48">
      <calculatedColumnFormula>Consultant1!A3</calculatedColumnFormula>
    </tableColumn>
    <tableColumn id="2" xr3:uid="{00000000-0010-0000-0300-000002000000}" name="Total Hours" totalsRowFunction="custom" dataDxfId="47" totalsRowDxfId="46">
      <calculatedColumnFormula>Consultant1!B3</calculatedColumnFormula>
      <totalsRowFormula>SUM(Table24[Total Hours])</totalsRowFormula>
    </tableColumn>
    <tableColumn id="3" xr3:uid="{00000000-0010-0000-0300-000003000000}" name="Hours This Firm" totalsRowFunction="custom" dataDxfId="45" totalsRowDxfId="44">
      <totalsRowFormula>SUM(Table24[Hours This Firm])</totalsRowFormula>
    </tableColumn>
    <tableColumn id="4" xr3:uid="{00000000-0010-0000-0300-000004000000}" name="Average Hourly Rate" dataDxfId="43" totalsRowDxfId="42"/>
    <tableColumn id="5" xr3:uid="{00000000-0010-0000-0300-000005000000}" name="Labor Cost" totalsRowFunction="custom" dataDxfId="41" totalsRowDxfId="40">
      <calculatedColumnFormula>Table24[[#This Row],[Average Hourly Rate]]*Table24[[#This Row],[Hours This Firm]]</calculatedColumnFormula>
      <totalsRowFormula>SUM(Table24[Labor Cost])</totalsRowFormula>
    </tableColumn>
  </tableColumns>
  <tableStyleInfo name="TableStyleMedium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4000000}" name="Table57" displayName="Table57" ref="A37:B42" headerRowCount="0" totalsRowShown="0">
  <tableColumns count="2">
    <tableColumn id="1" xr3:uid="{00000000-0010-0000-0400-000001000000}" name="Column1"/>
    <tableColumn id="2" xr3:uid="{00000000-0010-0000-0400-000002000000}" name="Column2"/>
  </tableColumns>
  <tableStyleInfo name="TableStyleLight1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5000000}" name="Table2412" displayName="Table2412" ref="A2:E34" totalsRowCount="1">
  <tableColumns count="5">
    <tableColumn id="1" xr3:uid="{00000000-0010-0000-0500-000001000000}" name="Job Title ASCE/NICET Grade" totalsRowLabel="TOTAL" dataDxfId="39">
      <calculatedColumnFormula>Consultant1!A3</calculatedColumnFormula>
    </tableColumn>
    <tableColumn id="2" xr3:uid="{00000000-0010-0000-0500-000002000000}" name="Total Hours" totalsRowFunction="custom" dataDxfId="38">
      <calculatedColumnFormula>Consultant1!B3</calculatedColumnFormula>
      <totalsRowFormula>SUM(Table2412[Total Hours])</totalsRowFormula>
    </tableColumn>
    <tableColumn id="3" xr3:uid="{00000000-0010-0000-0500-000003000000}" name="Hours This Firm" totalsRowFunction="custom" dataDxfId="37">
      <totalsRowFormula>SUM(Table2412[Hours This Firm])</totalsRowFormula>
    </tableColumn>
    <tableColumn id="4" xr3:uid="{00000000-0010-0000-0500-000004000000}" name="Average Hourly Rate" dataDxfId="36"/>
    <tableColumn id="5" xr3:uid="{00000000-0010-0000-0500-000005000000}" name="Labor Cost" totalsRowFunction="custom" dataDxfId="35">
      <calculatedColumnFormula>Table2412[[#This Row],[Average Hourly Rate]]*Table2412[[#This Row],[Hours This Firm]]</calculatedColumnFormula>
      <totalsRowFormula>SUM(Table2412[Labor Cost])</totalsRowFormula>
    </tableColumn>
  </tableColumns>
  <tableStyleInfo name="TableStyleMedium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6000000}" name="Table5713" displayName="Table5713" ref="A37:B42" headerRowCount="0" totalsRowShown="0">
  <tableColumns count="2">
    <tableColumn id="1" xr3:uid="{00000000-0010-0000-0600-000001000000}" name="Column1"/>
    <tableColumn id="2" xr3:uid="{00000000-0010-0000-0600-000002000000}" name="Column2"/>
  </tableColumns>
  <tableStyleInfo name="TableStyleLight15"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7000000}" name="Table5714" displayName="Table5714" ref="A37:B42" headerRowCount="0" totalsRowShown="0">
  <tableColumns count="2">
    <tableColumn id="1" xr3:uid="{00000000-0010-0000-0700-000001000000}" name="Column1"/>
    <tableColumn id="2" xr3:uid="{00000000-0010-0000-0700-000002000000}" name="Column2"/>
  </tableColumns>
  <tableStyleInfo name="TableStyleLight15"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8000000}" name="Table2415" displayName="Table2415" ref="A2:E34" totalsRowCount="1">
  <tableColumns count="5">
    <tableColumn id="1" xr3:uid="{00000000-0010-0000-0800-000001000000}" name="Job Title ASCE/NICET Grade" totalsRowLabel="TOTAL" dataDxfId="34">
      <calculatedColumnFormula>Consultant1!A3</calculatedColumnFormula>
    </tableColumn>
    <tableColumn id="2" xr3:uid="{00000000-0010-0000-0800-000002000000}" name="Total Hours" totalsRowFunction="custom" dataDxfId="33">
      <calculatedColumnFormula>Consultant1!B3</calculatedColumnFormula>
      <totalsRowFormula>SUM(Table2415[Total Hours])</totalsRowFormula>
    </tableColumn>
    <tableColumn id="3" xr3:uid="{00000000-0010-0000-0800-000003000000}" name="Hours This Firm" totalsRowFunction="custom" dataDxfId="32">
      <totalsRowFormula>SUM(Table2415[Hours This Firm])</totalsRowFormula>
    </tableColumn>
    <tableColumn id="4" xr3:uid="{00000000-0010-0000-0800-000004000000}" name="Average Hourly Rate" dataDxfId="31"/>
    <tableColumn id="5" xr3:uid="{00000000-0010-0000-0800-000005000000}" name="Labor Cost" totalsRowFunction="custom" dataDxfId="30">
      <calculatedColumnFormula>Table2415[[#This Row],[Average Hourly Rate]]*Table2415[[#This Row],[Hours This Firm]]</calculatedColumnFormula>
      <totalsRowFormula>SUM(Table2415[Labor Cost])</totalsRowFormula>
    </tableColumn>
  </tableColumns>
  <tableStyleInfo name="TableStyleMedium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9000000}" name="Table2416" displayName="Table2416" ref="A2:E34" totalsRowCount="1">
  <tableColumns count="5">
    <tableColumn id="1" xr3:uid="{00000000-0010-0000-0900-000001000000}" name="Job Title ASCE/NICET Grade" totalsRowLabel="TOTAL" dataDxfId="29">
      <calculatedColumnFormula>Consultant1!A3</calculatedColumnFormula>
    </tableColumn>
    <tableColumn id="2" xr3:uid="{00000000-0010-0000-0900-000002000000}" name="Total Hours" totalsRowFunction="custom" dataDxfId="28">
      <calculatedColumnFormula>Consultant1!B3</calculatedColumnFormula>
      <totalsRowFormula>SUM(Table2416[Total Hours])</totalsRowFormula>
    </tableColumn>
    <tableColumn id="3" xr3:uid="{00000000-0010-0000-0900-000003000000}" name="Hours This Firm" totalsRowFunction="custom" dataDxfId="27">
      <totalsRowFormula>SUM(Table2416[Hours This Firm])</totalsRowFormula>
    </tableColumn>
    <tableColumn id="4" xr3:uid="{00000000-0010-0000-0900-000004000000}" name="Average Hourly Rate" dataDxfId="26"/>
    <tableColumn id="5" xr3:uid="{00000000-0010-0000-0900-000005000000}" name="Labor Cost" totalsRowFunction="custom" dataDxfId="25">
      <calculatedColumnFormula>Table2416[[#This Row],[Average Hourly Rate]]*Table2416[[#This Row],[Hours This Firm]]</calculatedColumnFormula>
      <totalsRowFormula>SUM(Table2416[Labor Cost])</totalsRowFormula>
    </tableColumn>
  </tableColumns>
  <tableStyleInfo name="TableStyleMedium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A000000}" name="Table571318" displayName="Table571318" ref="A37:B42" headerRowCount="0" totalsRowShown="0">
  <tableColumns count="2">
    <tableColumn id="1" xr3:uid="{00000000-0010-0000-0A00-000001000000}" name="Column1"/>
    <tableColumn id="2" xr3:uid="{00000000-0010-0000-0A00-000002000000}" name="Column2"/>
  </tableColumns>
  <tableStyleInfo name="TableStyleLight15"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B000000}" name="Table2417" displayName="Table2417" ref="A2:E34" totalsRowCount="1">
  <tableColumns count="5">
    <tableColumn id="1" xr3:uid="{00000000-0010-0000-0B00-000001000000}" name="Job Title ASCE/NICET Grade" totalsRowLabel="TOTAL" dataDxfId="24">
      <calculatedColumnFormula>Consultant1!A3</calculatedColumnFormula>
    </tableColumn>
    <tableColumn id="2" xr3:uid="{00000000-0010-0000-0B00-000002000000}" name="Total Hours" totalsRowFunction="custom" dataDxfId="23">
      <calculatedColumnFormula>Consultant1!B3</calculatedColumnFormula>
      <totalsRowFormula>SUM(Table2417[Total Hours])</totalsRowFormula>
    </tableColumn>
    <tableColumn id="3" xr3:uid="{00000000-0010-0000-0B00-000003000000}" name="Hours This Firm" totalsRowFunction="custom" dataDxfId="22">
      <totalsRowFormula>SUM(Table2417[Hours This Firm])</totalsRowFormula>
    </tableColumn>
    <tableColumn id="4" xr3:uid="{00000000-0010-0000-0B00-000004000000}" name="Average Hourly Rate" dataDxfId="21"/>
    <tableColumn id="5" xr3:uid="{00000000-0010-0000-0B00-000005000000}" name="Labor Cost" totalsRowFunction="custom" dataDxfId="20">
      <calculatedColumnFormula>Table2417[[#This Row],[Average Hourly Rate]]*Table2417[[#This Row],[Hours This Firm]]</calculatedColumnFormula>
      <totalsRowFormula>SUM(Table2417[Labor Cost])</totalsRowFormula>
    </tableColumn>
  </tableColumns>
  <tableStyleInfo name="TableStyleMedium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C000000}" name="Table571319" displayName="Table571319" ref="A37:B42" headerRowCount="0" totalsRowShown="0">
  <tableColumns count="2">
    <tableColumn id="1" xr3:uid="{00000000-0010-0000-0C00-000001000000}" name="Column1"/>
    <tableColumn id="2" xr3:uid="{00000000-0010-0000-0C00-000002000000}" name="Column2"/>
  </tableColumns>
  <tableStyleInfo name="TableStyleLight15"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D000000}" name="Table24172" displayName="Table24172" ref="A2:E34" totalsRowCount="1">
  <tableColumns count="5">
    <tableColumn id="1" xr3:uid="{00000000-0010-0000-0D00-000001000000}" name="Job Title ASCE/NICET Grade" totalsRowLabel="TOTAL" dataDxfId="19">
      <calculatedColumnFormula>Consultant1!A3</calculatedColumnFormula>
    </tableColumn>
    <tableColumn id="2" xr3:uid="{00000000-0010-0000-0D00-000002000000}" name="Total Hours" totalsRowFunction="custom" dataDxfId="18">
      <calculatedColumnFormula>Consultant1!B3</calculatedColumnFormula>
      <totalsRowFormula>SUM(Table24172[Total Hours])</totalsRowFormula>
    </tableColumn>
    <tableColumn id="3" xr3:uid="{00000000-0010-0000-0D00-000003000000}" name="Hours This Firm" totalsRowFunction="custom" dataDxfId="17">
      <totalsRowFormula>SUM(Table24172[Hours This Firm])</totalsRowFormula>
    </tableColumn>
    <tableColumn id="4" xr3:uid="{00000000-0010-0000-0D00-000004000000}" name="Average Hourly Rate" dataDxfId="16"/>
    <tableColumn id="5" xr3:uid="{00000000-0010-0000-0D00-000005000000}" name="Labor Cost" totalsRowFunction="custom" dataDxfId="15">
      <calculatedColumnFormula>Table24172[[#This Row],[Average Hourly Rate]]*Table24172[[#This Row],[Hours This Firm]]</calculatedColumnFormula>
      <totalsRowFormula>SUM(Table24172[Labor Cost])</totalsRowFormula>
    </tableColumn>
  </tableColumns>
  <tableStyleInfo name="TableStyleMedium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E000000}" name="Table5713195" displayName="Table5713195" ref="A37:B42" headerRowCount="0" totalsRowShown="0">
  <tableColumns count="2">
    <tableColumn id="1" xr3:uid="{00000000-0010-0000-0E00-000001000000}" name="Column1"/>
    <tableColumn id="2" xr3:uid="{00000000-0010-0000-0E00-000002000000}" name="Column2"/>
  </tableColumns>
  <tableStyleInfo name="TableStyleLight15"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F000000}" name="Table24179" displayName="Table24179" ref="A2:E34" totalsRowCount="1">
  <tableColumns count="5">
    <tableColumn id="1" xr3:uid="{00000000-0010-0000-0F00-000001000000}" name="Job Title ASCE/NICET Grade" totalsRowLabel="TOTAL" dataDxfId="14">
      <calculatedColumnFormula>Consultant1!A3</calculatedColumnFormula>
    </tableColumn>
    <tableColumn id="2" xr3:uid="{00000000-0010-0000-0F00-000002000000}" name="Total Hours" totalsRowFunction="custom" dataDxfId="13">
      <calculatedColumnFormula>Consultant1!B3</calculatedColumnFormula>
      <totalsRowFormula>SUM(Table24179[Total Hours])</totalsRowFormula>
    </tableColumn>
    <tableColumn id="3" xr3:uid="{00000000-0010-0000-0F00-000003000000}" name="Hours This Firm" totalsRowFunction="custom" dataDxfId="12">
      <totalsRowFormula>SUM(Table24179[Hours This Firm])</totalsRowFormula>
    </tableColumn>
    <tableColumn id="4" xr3:uid="{00000000-0010-0000-0F00-000004000000}" name="Average Hourly Rate" dataDxfId="11"/>
    <tableColumn id="5" xr3:uid="{00000000-0010-0000-0F00-000005000000}" name="Labor Cost" totalsRowFunction="custom" dataDxfId="10">
      <calculatedColumnFormula>Table24179[[#This Row],[Average Hourly Rate]]*Table24179[[#This Row],[Hours This Firm]]</calculatedColumnFormula>
      <totalsRowFormula>SUM(Table24179[Labor Cost])</totalsRowFormula>
    </tableColumn>
  </tableColumns>
  <tableStyleInfo name="TableStyleMedium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10000000}" name="Table57131911" displayName="Table57131911" ref="A37:B42" headerRowCount="0" totalsRowShown="0">
  <tableColumns count="2">
    <tableColumn id="1" xr3:uid="{00000000-0010-0000-1000-000001000000}" name="Column1"/>
    <tableColumn id="2" xr3:uid="{00000000-0010-0000-1000-000002000000}" name="Column2"/>
  </tableColumns>
  <tableStyleInfo name="TableStyleLight15"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1000000}" name="Table241720" displayName="Table241720" ref="A2:E34" totalsRowCount="1">
  <tableColumns count="5">
    <tableColumn id="1" xr3:uid="{00000000-0010-0000-1100-000001000000}" name="Job Title ASCE/NICET Grade" totalsRowLabel="TOTAL" dataDxfId="9">
      <calculatedColumnFormula>Consultant1!A3</calculatedColumnFormula>
    </tableColumn>
    <tableColumn id="2" xr3:uid="{00000000-0010-0000-1100-000002000000}" name="Total Hours" totalsRowFunction="custom" dataDxfId="8">
      <calculatedColumnFormula>Consultant1!B3</calculatedColumnFormula>
      <totalsRowFormula>SUM(Table241720[Total Hours])</totalsRowFormula>
    </tableColumn>
    <tableColumn id="3" xr3:uid="{00000000-0010-0000-1100-000003000000}" name="Hours This Firm" totalsRowFunction="custom" dataDxfId="7">
      <totalsRowFormula>SUM(Table241720[Hours This Firm])</totalsRowFormula>
    </tableColumn>
    <tableColumn id="4" xr3:uid="{00000000-0010-0000-1100-000004000000}" name="Average Hourly Rate" dataDxfId="6"/>
    <tableColumn id="5" xr3:uid="{00000000-0010-0000-1100-000005000000}" name="Labor Cost" totalsRowFunction="custom" dataDxfId="5">
      <calculatedColumnFormula>Table241720[[#This Row],[Average Hourly Rate]]*Table241720[[#This Row],[Hours This Firm]]</calculatedColumnFormula>
      <totalsRowFormula>SUM(Table241720[Labor Cost])</totalsRowFormula>
    </tableColumn>
  </tableColumns>
  <tableStyleInfo name="TableStyleMedium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2000000}" name="Table57131921" displayName="Table57131921" ref="A37:B42" headerRowCount="0" totalsRowShown="0">
  <tableColumns count="2">
    <tableColumn id="1" xr3:uid="{00000000-0010-0000-1200-000001000000}" name="Column1"/>
    <tableColumn id="2" xr3:uid="{00000000-0010-0000-1200-000002000000}" name="Column2"/>
  </tableColumns>
  <tableStyleInfo name="TableStyleLight15"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3000000}" name="Table24172022" displayName="Table24172022" ref="A2:E34" totalsRowCount="1">
  <tableColumns count="5">
    <tableColumn id="1" xr3:uid="{00000000-0010-0000-1300-000001000000}" name="Job Title ASCE/NICET Grade" totalsRowLabel="TOTAL" dataDxfId="4">
      <calculatedColumnFormula>Consultant1!A3</calculatedColumnFormula>
    </tableColumn>
    <tableColumn id="2" xr3:uid="{00000000-0010-0000-1300-000002000000}" name="Total Hours" totalsRowFunction="custom" dataDxfId="3">
      <calculatedColumnFormula>Consultant1!B3</calculatedColumnFormula>
      <totalsRowFormula>SUM(Table24172022[Total Hours])</totalsRowFormula>
    </tableColumn>
    <tableColumn id="3" xr3:uid="{00000000-0010-0000-1300-000003000000}" name="Hours This Firm" totalsRowFunction="custom" dataDxfId="2">
      <totalsRowFormula>SUM(Table24172022[Hours This Firm])</totalsRowFormula>
    </tableColumn>
    <tableColumn id="4" xr3:uid="{00000000-0010-0000-1300-000004000000}" name="Average Hourly Rate" dataDxfId="1"/>
    <tableColumn id="5" xr3:uid="{00000000-0010-0000-1300-000005000000}" name="Labor Cost" totalsRowFunction="custom" dataDxfId="0">
      <calculatedColumnFormula>Table24172022[[#This Row],[Average Hourly Rate]]*Table24172022[[#This Row],[Hours This Firm]]</calculatedColumnFormula>
      <totalsRowFormula>SUM(Table24172022[Labor Cost])</totalsRowFormula>
    </tableColumn>
  </tableColumns>
  <tableStyleInfo name="TableStyleMedium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4000000}" name="Table5713192123" displayName="Table5713192123" ref="A37:B42" headerRowCount="0" totalsRowShown="0">
  <tableColumns count="2">
    <tableColumn id="1" xr3:uid="{00000000-0010-0000-1400-000001000000}" name="Column1"/>
    <tableColumn id="2" xr3:uid="{00000000-0010-0000-1400-000002000000}" name="Column2"/>
  </tableColumns>
  <tableStyleInfo name="TableStyleLight15"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2013 - 2022">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table" Target="../tables/table6.xml"/></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table" Target="../tables/table8.xml"/></Relationships>
</file>

<file path=xl/worksheets/_rels/sheet7.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table" Target="../tables/table10.xml"/></Relationships>
</file>

<file path=xl/worksheets/_rels/sheet8.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table" Target="../tables/table12.xml"/></Relationships>
</file>

<file path=xl/worksheets/_rels/sheet9.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table" Target="../tables/table14.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table" Target="../tables/table16.xml"/></Relationships>
</file>

<file path=xl/worksheets/_rels/sheet11.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table" Target="../tables/table18.xml"/></Relationships>
</file>

<file path=xl/worksheets/_rels/sheet12.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table" Target="../tables/table2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sheetPr>
  <dimension ref="A1:A30"/>
  <sheetViews>
    <sheetView workbookViewId="0">
      <selection activeCell="A35" sqref="A35"/>
    </sheetView>
  </sheetViews>
  <sheetFormatPr defaultRowHeight="15.75" x14ac:dyDescent="0.25"/>
  <cols>
    <col min="1" max="1" width="115" customWidth="1"/>
  </cols>
  <sheetData>
    <row r="1" spans="1:1" ht="24" customHeight="1" x14ac:dyDescent="0.25">
      <c r="A1" s="48" t="s">
        <v>0</v>
      </c>
    </row>
    <row r="2" spans="1:1" ht="15" customHeight="1" x14ac:dyDescent="0.25">
      <c r="A2" s="49"/>
    </row>
    <row r="3" spans="1:1" ht="15" customHeight="1" x14ac:dyDescent="0.25">
      <c r="A3" s="50" t="s">
        <v>1</v>
      </c>
    </row>
    <row r="4" spans="1:1" ht="34.5" customHeight="1" x14ac:dyDescent="0.25">
      <c r="A4" s="49" t="s">
        <v>2</v>
      </c>
    </row>
    <row r="5" spans="1:1" ht="15" customHeight="1" x14ac:dyDescent="0.25">
      <c r="A5" s="49"/>
    </row>
    <row r="6" spans="1:1" ht="15" customHeight="1" x14ac:dyDescent="0.25">
      <c r="A6" s="50" t="s">
        <v>3</v>
      </c>
    </row>
    <row r="7" spans="1:1" ht="18.75" customHeight="1" x14ac:dyDescent="0.25">
      <c r="A7" s="49" t="s">
        <v>4</v>
      </c>
    </row>
    <row r="8" spans="1:1" ht="22.5" customHeight="1" x14ac:dyDescent="0.25">
      <c r="A8" s="49" t="s">
        <v>5</v>
      </c>
    </row>
    <row r="9" spans="1:1" ht="35.25" customHeight="1" x14ac:dyDescent="0.25">
      <c r="A9" s="49" t="s">
        <v>6</v>
      </c>
    </row>
    <row r="10" spans="1:1" ht="22.5" customHeight="1" x14ac:dyDescent="0.25">
      <c r="A10" s="49" t="s">
        <v>7</v>
      </c>
    </row>
    <row r="11" spans="1:1" ht="24" customHeight="1" x14ac:dyDescent="0.25">
      <c r="A11" s="49" t="s">
        <v>8</v>
      </c>
    </row>
    <row r="12" spans="1:1" ht="38.25" customHeight="1" x14ac:dyDescent="0.25">
      <c r="A12" s="49" t="s">
        <v>9</v>
      </c>
    </row>
    <row r="13" spans="1:1" ht="19.5" customHeight="1" x14ac:dyDescent="0.25">
      <c r="A13" s="49" t="s">
        <v>10</v>
      </c>
    </row>
    <row r="14" spans="1:1" ht="15" customHeight="1" x14ac:dyDescent="0.25">
      <c r="A14" s="49"/>
    </row>
    <row r="15" spans="1:1" ht="15" customHeight="1" x14ac:dyDescent="0.25">
      <c r="A15" s="50" t="s">
        <v>11</v>
      </c>
    </row>
    <row r="16" spans="1:1" ht="22.5" customHeight="1" x14ac:dyDescent="0.25">
      <c r="A16" s="49" t="s">
        <v>12</v>
      </c>
    </row>
    <row r="17" spans="1:1" ht="37.5" customHeight="1" x14ac:dyDescent="0.25">
      <c r="A17" s="49" t="s">
        <v>13</v>
      </c>
    </row>
    <row r="18" spans="1:1" ht="15" customHeight="1" x14ac:dyDescent="0.25">
      <c r="A18" s="51" t="s">
        <v>48</v>
      </c>
    </row>
    <row r="19" spans="1:1" ht="15" customHeight="1" x14ac:dyDescent="0.25">
      <c r="A19" s="49" t="s">
        <v>49</v>
      </c>
    </row>
    <row r="20" spans="1:1" ht="15" customHeight="1" x14ac:dyDescent="0.25">
      <c r="A20" s="49" t="s">
        <v>14</v>
      </c>
    </row>
    <row r="21" spans="1:1" ht="15" customHeight="1" x14ac:dyDescent="0.25">
      <c r="A21" s="49" t="s">
        <v>15</v>
      </c>
    </row>
    <row r="22" spans="1:1" ht="15" customHeight="1" x14ac:dyDescent="0.25">
      <c r="A22" s="49" t="s">
        <v>16</v>
      </c>
    </row>
    <row r="23" spans="1:1" ht="18.75" customHeight="1" x14ac:dyDescent="0.25">
      <c r="A23" s="49"/>
    </row>
    <row r="24" spans="1:1" ht="18.75" customHeight="1" x14ac:dyDescent="0.25">
      <c r="A24" s="50" t="s">
        <v>17</v>
      </c>
    </row>
    <row r="25" spans="1:1" ht="21" customHeight="1" x14ac:dyDescent="0.25">
      <c r="A25" s="49" t="s">
        <v>18</v>
      </c>
    </row>
    <row r="26" spans="1:1" ht="19.5" customHeight="1" x14ac:dyDescent="0.25">
      <c r="A26" s="49" t="s">
        <v>19</v>
      </c>
    </row>
    <row r="27" spans="1:1" ht="21" customHeight="1" x14ac:dyDescent="0.25">
      <c r="A27" s="51" t="s">
        <v>50</v>
      </c>
    </row>
    <row r="28" spans="1:1" x14ac:dyDescent="0.25">
      <c r="A28" s="49" t="s">
        <v>20</v>
      </c>
    </row>
    <row r="29" spans="1:1" x14ac:dyDescent="0.25">
      <c r="A29" s="49" t="s">
        <v>21</v>
      </c>
    </row>
    <row r="30" spans="1:1" x14ac:dyDescent="0.25">
      <c r="A30" s="49"/>
    </row>
  </sheetData>
  <sheetProtection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2"/>
  <sheetViews>
    <sheetView tabSelected="1" workbookViewId="0">
      <selection activeCell="D12" sqref="D12"/>
    </sheetView>
  </sheetViews>
  <sheetFormatPr defaultColWidth="11" defaultRowHeight="15.75" x14ac:dyDescent="0.25"/>
  <cols>
    <col min="1" max="1" width="50" customWidth="1"/>
    <col min="2" max="2" width="19.25" customWidth="1"/>
    <col min="3" max="3" width="18.5" customWidth="1"/>
    <col min="4" max="4" width="18.625" customWidth="1"/>
    <col min="5" max="5" width="19.875" customWidth="1"/>
    <col min="9" max="9" width="33.125" customWidth="1"/>
  </cols>
  <sheetData>
    <row r="1" spans="1:9" ht="47.25" x14ac:dyDescent="0.25">
      <c r="A1" s="31" t="s">
        <v>22</v>
      </c>
      <c r="B1" s="32" t="s">
        <v>23</v>
      </c>
      <c r="C1" s="32" t="s">
        <v>24</v>
      </c>
      <c r="D1" s="4" t="s">
        <v>25</v>
      </c>
      <c r="E1" s="33" t="s">
        <v>47</v>
      </c>
    </row>
    <row r="2" spans="1:9" ht="18.75" customHeight="1" x14ac:dyDescent="0.35">
      <c r="A2" s="34" t="str">
        <f>IF(Consultant1!A1="","",Consultant1!A1)</f>
        <v xml:space="preserve">Prime Consultant**: </v>
      </c>
      <c r="B2" s="35" t="str">
        <f>IF(OR(Consultant1!C34="",Consultant1!C34=0),"",Consultant1!C34)</f>
        <v/>
      </c>
      <c r="C2" s="36" t="str">
        <f>IF(Consultant1!B42="","",Consultant1!B42)</f>
        <v/>
      </c>
      <c r="D2" s="16"/>
      <c r="E2" s="36" t="str">
        <f>IF(C2="","",SUM(C2:D2))</f>
        <v/>
      </c>
      <c r="F2" s="17"/>
      <c r="G2" s="17"/>
      <c r="H2" s="17"/>
      <c r="I2" s="17"/>
    </row>
    <row r="3" spans="1:9" ht="18.75" customHeight="1" x14ac:dyDescent="0.25">
      <c r="A3" s="37" t="str">
        <f>IF(Consultant2!A1="","",Consultant2!A1)</f>
        <v xml:space="preserve">SubConsultant: </v>
      </c>
      <c r="B3" s="38" t="str">
        <f>IF(OR(Consultant2!C34="",Consultant2!C34=0),"",Consultant2!C34)</f>
        <v/>
      </c>
      <c r="C3" s="39" t="str">
        <f>IF(Consultant2!B42="","",Consultant2!B42)</f>
        <v/>
      </c>
      <c r="D3" s="18"/>
      <c r="E3" s="39" t="str">
        <f t="shared" ref="E3:E11" si="0">IF(C3="","",SUM(C3:D3))</f>
        <v/>
      </c>
    </row>
    <row r="4" spans="1:9" ht="18.75" customHeight="1" x14ac:dyDescent="0.25">
      <c r="A4" s="34" t="str">
        <f>IF(Consultant3!A1="","",Consultant3!A1)</f>
        <v xml:space="preserve">SubConsultant: </v>
      </c>
      <c r="B4" s="35" t="str">
        <f>IF(OR(Consultant3!C34="",Consultant3!C34=0),"",Consultant3!C34)</f>
        <v/>
      </c>
      <c r="C4" s="36" t="str">
        <f>IF(Consultant3!B42="","",Consultant3!B42)</f>
        <v/>
      </c>
      <c r="D4" s="16"/>
      <c r="E4" s="36" t="str">
        <f t="shared" si="0"/>
        <v/>
      </c>
    </row>
    <row r="5" spans="1:9" ht="18.75" customHeight="1" x14ac:dyDescent="0.25">
      <c r="A5" s="37" t="str">
        <f>IF(Consultant4!A1="","",Consultant4!A1)</f>
        <v>SubConsultant:</v>
      </c>
      <c r="B5" s="38" t="str">
        <f>IF(Consultant4!C34="","",Consultant4!C34)</f>
        <v/>
      </c>
      <c r="C5" s="39" t="str">
        <f>IF(Consultant4!B42="","",Consultant4!B42)</f>
        <v/>
      </c>
      <c r="D5" s="18"/>
      <c r="E5" s="39" t="str">
        <f t="shared" si="0"/>
        <v/>
      </c>
    </row>
    <row r="6" spans="1:9" ht="18.75" customHeight="1" x14ac:dyDescent="0.25">
      <c r="A6" s="34" t="str">
        <f>IF(Consultant5!A1="","",Consultant5!A1)</f>
        <v>SubConsultant:</v>
      </c>
      <c r="B6" s="35" t="str">
        <f>IF(Consultant5!C34="","",Consultant5!C34)</f>
        <v/>
      </c>
      <c r="C6" s="36" t="str">
        <f>IF(Consultant5!B42="","",Consultant5!B42)</f>
        <v/>
      </c>
      <c r="D6" s="16"/>
      <c r="E6" s="36" t="str">
        <f t="shared" si="0"/>
        <v/>
      </c>
    </row>
    <row r="7" spans="1:9" ht="18.75" customHeight="1" x14ac:dyDescent="0.25">
      <c r="A7" s="37" t="str">
        <f>IF(Consultant6!A1="","",Consultant6!A1)</f>
        <v>SubConsultant:</v>
      </c>
      <c r="B7" s="38" t="str">
        <f>IF(Consultant6!C34="","",Consultant6!C34)</f>
        <v/>
      </c>
      <c r="C7" s="39" t="str">
        <f>IF(Consultant6!B42="","",Consultant6!B42)</f>
        <v/>
      </c>
      <c r="D7" s="18"/>
      <c r="E7" s="39" t="str">
        <f t="shared" si="0"/>
        <v/>
      </c>
    </row>
    <row r="8" spans="1:9" ht="18.75" customHeight="1" x14ac:dyDescent="0.25">
      <c r="A8" s="34" t="str">
        <f>IF(Consultant7!A1="","",Consultant7!A1)</f>
        <v>SubConsultant:</v>
      </c>
      <c r="B8" s="35" t="str">
        <f>IF(Consultant7!C34="","",Consultant7!C34)</f>
        <v/>
      </c>
      <c r="C8" s="36" t="str">
        <f>IF(Consultant7!B42="","",Consultant7!B42)</f>
        <v/>
      </c>
      <c r="D8" s="16"/>
      <c r="E8" s="36" t="str">
        <f t="shared" si="0"/>
        <v/>
      </c>
    </row>
    <row r="9" spans="1:9" ht="18.75" customHeight="1" x14ac:dyDescent="0.25">
      <c r="A9" s="37" t="str">
        <f>IF(Consultant8!A1="","",Consultant8!A1)</f>
        <v>SubConsultant:</v>
      </c>
      <c r="B9" s="38" t="str">
        <f>IF(Consultant8!C34="","",Consultant8!C34)</f>
        <v/>
      </c>
      <c r="C9" s="39" t="str">
        <f>IF(Consultant8!B42="","",Consultant8!B42)</f>
        <v/>
      </c>
      <c r="D9" s="18"/>
      <c r="E9" s="39" t="str">
        <f t="shared" si="0"/>
        <v/>
      </c>
    </row>
    <row r="10" spans="1:9" ht="18.75" customHeight="1" x14ac:dyDescent="0.25">
      <c r="A10" s="34" t="str">
        <f>IF(Consultant9!A1="","",Consultant9!A1)</f>
        <v>SubConsultant:</v>
      </c>
      <c r="B10" s="35" t="str">
        <f>IF(Consultant9!C34="","",Consultant9!C34)</f>
        <v/>
      </c>
      <c r="C10" s="36" t="str">
        <f>IF(Consultant9!B42="","",Consultant9!B42)</f>
        <v/>
      </c>
      <c r="D10" s="16"/>
      <c r="E10" s="36" t="str">
        <f t="shared" si="0"/>
        <v/>
      </c>
    </row>
    <row r="11" spans="1:9" ht="18.75" customHeight="1" x14ac:dyDescent="0.25">
      <c r="A11" s="37" t="str">
        <f>IF(Consultant10!A1="","",Consultant10!A1)</f>
        <v>SubConsultant:</v>
      </c>
      <c r="B11" s="38" t="str">
        <f>IF(Consultant10!C34="","",Consultant10!C34)</f>
        <v/>
      </c>
      <c r="C11" s="39" t="str">
        <f>IF(Consultant10!B42="","",Consultant10!B42)</f>
        <v/>
      </c>
      <c r="D11" s="18"/>
      <c r="E11" s="39" t="str">
        <f t="shared" si="0"/>
        <v/>
      </c>
    </row>
    <row r="12" spans="1:9" ht="18.75" customHeight="1" x14ac:dyDescent="0.25">
      <c r="A12" s="52" t="s">
        <v>26</v>
      </c>
      <c r="B12" s="35" t="str">
        <f>IF(COUNT(B2:B11)=0,"",SUM(B2:B11))</f>
        <v/>
      </c>
      <c r="C12" s="36" t="str">
        <f>IF(COUNT(C2:C11)=0,"",SUM(C2:C11))</f>
        <v/>
      </c>
      <c r="D12" s="36" t="str">
        <f>IF(COUNT(D2:D11)=0,"",SUM(D2:D11))</f>
        <v/>
      </c>
      <c r="E12" s="36" t="str">
        <f>IF(COUNT(C12:D12)=0,"",SUM(C12:D12))</f>
        <v/>
      </c>
    </row>
    <row r="13" spans="1:9" ht="18.75" customHeight="1" x14ac:dyDescent="0.25">
      <c r="A13" s="56" t="s">
        <v>27</v>
      </c>
      <c r="B13" s="57"/>
      <c r="C13" s="57"/>
      <c r="D13" s="58"/>
      <c r="E13" s="40">
        <v>202000</v>
      </c>
    </row>
    <row r="14" spans="1:9" ht="18.75" customHeight="1" thickBot="1" x14ac:dyDescent="0.3">
      <c r="A14" s="59" t="s">
        <v>28</v>
      </c>
      <c r="B14" s="60"/>
      <c r="C14" s="60"/>
      <c r="D14" s="61"/>
      <c r="E14" s="41">
        <v>92000</v>
      </c>
    </row>
    <row r="15" spans="1:9" ht="18.75" customHeight="1" thickTop="1" x14ac:dyDescent="0.25">
      <c r="A15" s="62" t="s">
        <v>29</v>
      </c>
      <c r="B15" s="63"/>
      <c r="C15" s="63"/>
      <c r="D15" s="64"/>
      <c r="E15" s="42" t="str">
        <f>IF(COUNT(C2:C11)+COUNT(D2:D11)=0,"",SUM(C2:C11)+SUM(D2:D11)+E13+E14)</f>
        <v/>
      </c>
    </row>
    <row r="16" spans="1:9" x14ac:dyDescent="0.25">
      <c r="D16" s="19"/>
    </row>
    <row r="17" spans="1:5" ht="18.75" customHeight="1" x14ac:dyDescent="0.3">
      <c r="A17" s="55" t="s">
        <v>46</v>
      </c>
      <c r="B17" s="55"/>
      <c r="C17" s="55"/>
      <c r="D17" s="55"/>
    </row>
    <row r="18" spans="1:5" ht="12.75" customHeight="1" x14ac:dyDescent="0.35">
      <c r="A18" s="43"/>
      <c r="B18" s="44"/>
      <c r="C18" s="44"/>
      <c r="D18" s="45"/>
      <c r="E18" s="46"/>
    </row>
    <row r="19" spans="1:5" ht="18.75" customHeight="1" x14ac:dyDescent="0.35">
      <c r="A19" s="53" t="s">
        <v>30</v>
      </c>
      <c r="B19" s="53"/>
      <c r="C19" s="54"/>
      <c r="D19" s="47" t="str">
        <f>IF(OR(B2="",B12="",B12=0),"",B2/B12)</f>
        <v/>
      </c>
    </row>
    <row r="20" spans="1:5" x14ac:dyDescent="0.25">
      <c r="D20" s="1"/>
    </row>
    <row r="21" spans="1:5" x14ac:dyDescent="0.25">
      <c r="D21" s="1"/>
    </row>
    <row r="22" spans="1:5" x14ac:dyDescent="0.25">
      <c r="D22" s="1"/>
    </row>
  </sheetData>
  <sheetProtection sheet="1" objects="1" scenarios="1"/>
  <mergeCells count="5">
    <mergeCell ref="A19:C19"/>
    <mergeCell ref="A17:D17"/>
    <mergeCell ref="A13:D13"/>
    <mergeCell ref="A14:D14"/>
    <mergeCell ref="A15:D15"/>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2"/>
  <sheetViews>
    <sheetView workbookViewId="0">
      <selection activeCell="J15" sqref="J15"/>
    </sheetView>
  </sheetViews>
  <sheetFormatPr defaultColWidth="11" defaultRowHeight="15.75" x14ac:dyDescent="0.25"/>
  <cols>
    <col min="1" max="1" width="50.5" customWidth="1"/>
    <col min="2" max="2" width="16.625" customWidth="1"/>
    <col min="3" max="3" width="17" customWidth="1"/>
    <col min="4" max="4" width="16.375" customWidth="1"/>
    <col min="5" max="5" width="22.625" customWidth="1"/>
  </cols>
  <sheetData>
    <row r="1" spans="1:5" x14ac:dyDescent="0.25">
      <c r="A1" s="65" t="s">
        <v>31</v>
      </c>
      <c r="B1" s="65"/>
      <c r="C1" s="65"/>
      <c r="D1" s="65"/>
      <c r="E1" s="65"/>
    </row>
    <row r="2" spans="1:5" x14ac:dyDescent="0.25">
      <c r="A2" s="7" t="s">
        <v>32</v>
      </c>
      <c r="B2" s="8" t="s">
        <v>33</v>
      </c>
      <c r="C2" s="8" t="s">
        <v>34</v>
      </c>
      <c r="D2" s="8" t="s">
        <v>35</v>
      </c>
      <c r="E2" s="9" t="s">
        <v>36</v>
      </c>
    </row>
    <row r="3" spans="1:5" x14ac:dyDescent="0.25">
      <c r="A3" s="26"/>
      <c r="B3" s="12" t="str">
        <f>IF(SUM(C3,Consultant2!C3,Consultant3!C3,Consultant4!C3,Consultant5!C3,Consultant6!C3,Consultant7!C3,Consultant8!C3,Consultant9!C3,Consultant10!C3)=0,"",SUM(C3,Consultant2!C3,Consultant3!C3,Consultant4!C3,Consultant5!C3,Consultant6!C3,Consultant7!C3,Consultant8!C3,Consultant9!C3,Consultant10!C3))</f>
        <v/>
      </c>
      <c r="C3" s="21"/>
      <c r="D3" s="22"/>
      <c r="E3" s="14" t="str">
        <f t="shared" ref="E3:E33" si="0">IF(OR(C3="",D3=""),"",C3*D3)</f>
        <v/>
      </c>
    </row>
    <row r="4" spans="1:5" x14ac:dyDescent="0.25">
      <c r="A4" s="23"/>
      <c r="B4" s="12" t="str">
        <f>IF(SUM(C4,Consultant2!C4,Consultant3!C4,Consultant4!C4,Consultant5!C4,Consultant6!C4,Consultant7!C4,Consultant8!C4,Consultant9!C4,Consultant10!C4)=0,"",SUM(C4,Consultant2!C4,Consultant3!C4,Consultant4!C4,Consultant5!C4,Consultant6!C4,Consultant7!C4,Consultant8!C4,Consultant9!C4,Consultant10!C4))</f>
        <v/>
      </c>
      <c r="C4" s="24"/>
      <c r="D4" s="25"/>
      <c r="E4" s="14" t="str">
        <f t="shared" si="0"/>
        <v/>
      </c>
    </row>
    <row r="5" spans="1:5" x14ac:dyDescent="0.25">
      <c r="A5" s="20"/>
      <c r="B5" s="12" t="str">
        <f>IF(SUM(C5,Consultant2!C5,Consultant3!C5,Consultant4!C5,Consultant5!C5,Consultant6!C5,Consultant7!C5,Consultant8!C5,Consultant9!C5,Consultant10!C5)=0,"",SUM(C5,Consultant2!C5,Consultant3!C5,Consultant4!C5,Consultant5!C5,Consultant6!C5,Consultant7!C5,Consultant8!C5,Consultant9!C5,Consultant10!C5))</f>
        <v/>
      </c>
      <c r="C5" s="21"/>
      <c r="D5" s="22"/>
      <c r="E5" s="14" t="str">
        <f t="shared" si="0"/>
        <v/>
      </c>
    </row>
    <row r="6" spans="1:5" x14ac:dyDescent="0.25">
      <c r="A6" s="23"/>
      <c r="B6" s="12" t="str">
        <f>IF(SUM(C6,Consultant2!C6,Consultant3!C6,Consultant4!C6,Consultant5!C6,Consultant6!C6,Consultant7!C6,Consultant8!C6,Consultant9!C6,Consultant10!C6)=0,"",SUM(C6,Consultant2!C6,Consultant3!C6,Consultant4!C6,Consultant5!C6,Consultant6!C6,Consultant7!C6,Consultant8!C6,Consultant9!C6,Consultant10!C6))</f>
        <v/>
      </c>
      <c r="C6" s="24"/>
      <c r="D6" s="25"/>
      <c r="E6" s="14" t="str">
        <f t="shared" si="0"/>
        <v/>
      </c>
    </row>
    <row r="7" spans="1:5" x14ac:dyDescent="0.25">
      <c r="A7" s="20"/>
      <c r="B7" s="12" t="str">
        <f>IF(SUM(C7,Consultant2!C7,Consultant3!C7,Consultant4!C7,Consultant5!C7,Consultant6!C7,Consultant7!C7,Consultant8!C7,Consultant9!C7,Consultant10!C7)=0,"",SUM(C7,Consultant2!C7,Consultant3!C7,Consultant4!C7,Consultant5!C7,Consultant6!C7,Consultant7!C7,Consultant8!C7,Consultant9!C7,Consultant10!C7))</f>
        <v/>
      </c>
      <c r="C7" s="21"/>
      <c r="D7" s="22"/>
      <c r="E7" s="14" t="str">
        <f t="shared" si="0"/>
        <v/>
      </c>
    </row>
    <row r="8" spans="1:5" x14ac:dyDescent="0.25">
      <c r="A8" s="23"/>
      <c r="B8" s="12" t="str">
        <f>IF(SUM(C8,Consultant2!C8,Consultant3!C8,Consultant4!C8,Consultant5!C8,Consultant6!C8,Consultant7!C8,Consultant8!C8,Consultant9!C8,Consultant10!C8)=0,"",SUM(C8,Consultant2!C8,Consultant3!C8,Consultant4!C8,Consultant5!C8,Consultant6!C8,Consultant7!C8,Consultant8!C8,Consultant9!C8,Consultant10!C8))</f>
        <v/>
      </c>
      <c r="C8" s="24"/>
      <c r="D8" s="25"/>
      <c r="E8" s="14" t="str">
        <f t="shared" si="0"/>
        <v/>
      </c>
    </row>
    <row r="9" spans="1:5" x14ac:dyDescent="0.25">
      <c r="A9" s="20"/>
      <c r="B9" s="12" t="str">
        <f>IF(SUM(C9,Consultant2!C9,Consultant3!C9,Consultant4!C9,Consultant5!C9,Consultant6!C9,Consultant7!C9,Consultant8!C9,Consultant9!C9,Consultant10!C9)=0,"",SUM(C9,Consultant2!C9,Consultant3!C9,Consultant4!C9,Consultant5!C9,Consultant6!C9,Consultant7!C9,Consultant8!C9,Consultant9!C9,Consultant10!C9))</f>
        <v/>
      </c>
      <c r="C9" s="21"/>
      <c r="D9" s="22"/>
      <c r="E9" s="14" t="str">
        <f t="shared" si="0"/>
        <v/>
      </c>
    </row>
    <row r="10" spans="1:5" x14ac:dyDescent="0.25">
      <c r="A10" s="23"/>
      <c r="B10" s="12" t="str">
        <f>IF(SUM(C10,Consultant2!C10,Consultant3!C10,Consultant4!C10,Consultant5!C10,Consultant6!C10,Consultant7!C10,Consultant8!C10,Consultant9!C10,Consultant10!C10)=0,"",SUM(C10,Consultant2!C10,Consultant3!C10,Consultant4!C10,Consultant5!C10,Consultant6!C10,Consultant7!C10,Consultant8!C10,Consultant9!C10,Consultant10!C10))</f>
        <v/>
      </c>
      <c r="C10" s="24"/>
      <c r="D10" s="25"/>
      <c r="E10" s="14" t="str">
        <f t="shared" si="0"/>
        <v/>
      </c>
    </row>
    <row r="11" spans="1:5" x14ac:dyDescent="0.25">
      <c r="A11" s="20"/>
      <c r="B11" s="12" t="str">
        <f>IF(SUM(C11,Consultant2!C11,Consultant3!C11,Consultant4!C11,Consultant5!C11,Consultant6!C11,Consultant7!C11,Consultant8!C11,Consultant9!C11,Consultant10!C11)=0,"",SUM(C11,Consultant2!C11,Consultant3!C11,Consultant4!C11,Consultant5!C11,Consultant6!C11,Consultant7!C11,Consultant8!C11,Consultant9!C11,Consultant10!C11))</f>
        <v/>
      </c>
      <c r="C11" s="21"/>
      <c r="D11" s="22"/>
      <c r="E11" s="14" t="str">
        <f t="shared" si="0"/>
        <v/>
      </c>
    </row>
    <row r="12" spans="1:5" x14ac:dyDescent="0.25">
      <c r="A12" s="23"/>
      <c r="B12" s="12" t="str">
        <f>IF(SUM(C12,Consultant2!C12,Consultant3!C12,Consultant4!C12,Consultant5!C12,Consultant6!C12,Consultant7!C12,Consultant8!C12,Consultant9!C12,Consultant10!C12)=0,"",SUM(C12,Consultant2!C12,Consultant3!C12,Consultant4!C12,Consultant5!C12,Consultant6!C12,Consultant7!C12,Consultant8!C12,Consultant9!C12,Consultant10!C12))</f>
        <v/>
      </c>
      <c r="C12" s="24"/>
      <c r="D12" s="25"/>
      <c r="E12" s="14" t="str">
        <f t="shared" si="0"/>
        <v/>
      </c>
    </row>
    <row r="13" spans="1:5" x14ac:dyDescent="0.25">
      <c r="A13" s="20"/>
      <c r="B13" s="12" t="str">
        <f>IF(SUM(C13,Consultant2!C13,Consultant3!C13,Consultant4!C13,Consultant5!C13,Consultant6!C13,Consultant7!C13,Consultant8!C13,Consultant9!C13,Consultant10!C13)=0,"",SUM(C13,Consultant2!C13,Consultant3!C13,Consultant4!C13,Consultant5!C13,Consultant6!C13,Consultant7!C13,Consultant8!C13,Consultant9!C13,Consultant10!C13))</f>
        <v/>
      </c>
      <c r="C13" s="21"/>
      <c r="D13" s="22"/>
      <c r="E13" s="14" t="str">
        <f t="shared" si="0"/>
        <v/>
      </c>
    </row>
    <row r="14" spans="1:5" x14ac:dyDescent="0.25">
      <c r="A14" s="23"/>
      <c r="B14" s="12" t="str">
        <f>IF(SUM(C14,Consultant2!C14,Consultant3!C14,Consultant4!C14,Consultant5!C14,Consultant6!C14,Consultant7!C14,Consultant8!C14,Consultant9!C14,Consultant10!C14)=0,"",SUM(C14,Consultant2!C14,Consultant3!C14,Consultant4!C14,Consultant5!C14,Consultant6!C14,Consultant7!C14,Consultant8!C14,Consultant9!C14,Consultant10!C14))</f>
        <v/>
      </c>
      <c r="C14" s="24"/>
      <c r="D14" s="25"/>
      <c r="E14" s="14" t="str">
        <f t="shared" si="0"/>
        <v/>
      </c>
    </row>
    <row r="15" spans="1:5" x14ac:dyDescent="0.25">
      <c r="A15" s="26"/>
      <c r="B15" s="12" t="str">
        <f>IF(SUM(C15,Consultant2!C15,Consultant3!C15,Consultant4!C15,Consultant5!C15,Consultant6!C15,Consultant7!C15,Consultant8!C15,Consultant9!C15,Consultant10!C15)=0,"",SUM(C15,Consultant2!C15,Consultant3!C15,Consultant4!C15,Consultant5!C15,Consultant6!C15,Consultant7!C15,Consultant8!C15,Consultant9!C15,Consultant10!C15))</f>
        <v/>
      </c>
      <c r="C15" s="21"/>
      <c r="D15" s="22"/>
      <c r="E15" s="14" t="str">
        <f t="shared" si="0"/>
        <v/>
      </c>
    </row>
    <row r="16" spans="1:5" x14ac:dyDescent="0.25">
      <c r="A16" s="27"/>
      <c r="B16" s="12" t="str">
        <f>IF(SUM(C16,Consultant2!C16,Consultant3!C16,Consultant4!C16,Consultant5!C16,Consultant6!C16,Consultant7!C16,Consultant8!C16,Consultant9!C16,Consultant10!C16)=0,"",SUM(C16,Consultant2!C16,Consultant3!C16,Consultant4!C16,Consultant5!C16,Consultant6!C16,Consultant7!C16,Consultant8!C16,Consultant9!C16,Consultant10!C16))</f>
        <v/>
      </c>
      <c r="C16" s="24"/>
      <c r="D16" s="25"/>
      <c r="E16" s="14" t="str">
        <f t="shared" si="0"/>
        <v/>
      </c>
    </row>
    <row r="17" spans="1:5" x14ac:dyDescent="0.25">
      <c r="A17" s="26"/>
      <c r="B17" s="12" t="str">
        <f>IF(SUM(C17,Consultant2!C17,Consultant3!C17,Consultant4!C17,Consultant5!C17,Consultant6!C17,Consultant7!C17,Consultant8!C17,Consultant9!C17,Consultant10!C17)=0,"",SUM(C17,Consultant2!C17,Consultant3!C17,Consultant4!C17,Consultant5!C17,Consultant6!C17,Consultant7!C17,Consultant8!C17,Consultant9!C17,Consultant10!C17))</f>
        <v/>
      </c>
      <c r="C17" s="21"/>
      <c r="D17" s="22"/>
      <c r="E17" s="14" t="str">
        <f t="shared" si="0"/>
        <v/>
      </c>
    </row>
    <row r="18" spans="1:5" x14ac:dyDescent="0.25">
      <c r="A18" s="27"/>
      <c r="B18" s="12" t="str">
        <f>IF(SUM(C18,Consultant2!C18,Consultant3!C18,Consultant4!C18,Consultant5!C18,Consultant6!C18,Consultant7!C18,Consultant8!C18,Consultant9!C18,Consultant10!C18)=0,"",SUM(C18,Consultant2!C18,Consultant3!C18,Consultant4!C18,Consultant5!C18,Consultant6!C18,Consultant7!C18,Consultant8!C18,Consultant9!C18,Consultant10!C18))</f>
        <v/>
      </c>
      <c r="C18" s="24"/>
      <c r="D18" s="25"/>
      <c r="E18" s="14" t="str">
        <f t="shared" si="0"/>
        <v/>
      </c>
    </row>
    <row r="19" spans="1:5" x14ac:dyDescent="0.25">
      <c r="A19" s="26"/>
      <c r="B19" s="12" t="str">
        <f>IF(SUM(C19,Consultant2!C19,Consultant3!C19,Consultant4!C19,Consultant5!C19,Consultant6!C19,Consultant7!C19,Consultant8!C19,Consultant9!C19,Consultant10!C19)=0,"",SUM(C19,Consultant2!C19,Consultant3!C19,Consultant4!C19,Consultant5!C19,Consultant6!C19,Consultant7!C19,Consultant8!C19,Consultant9!C19,Consultant10!C19))</f>
        <v/>
      </c>
      <c r="C19" s="21"/>
      <c r="D19" s="22"/>
      <c r="E19" s="14" t="str">
        <f t="shared" si="0"/>
        <v/>
      </c>
    </row>
    <row r="20" spans="1:5" x14ac:dyDescent="0.25">
      <c r="A20" s="27"/>
      <c r="B20" s="12" t="str">
        <f>IF(SUM(C20,Consultant2!C20,Consultant3!C20,Consultant4!C20,Consultant5!C20,Consultant6!C20,Consultant7!C20,Consultant8!C20,Consultant9!C20,Consultant10!C20)=0,"",SUM(C20,Consultant2!C20,Consultant3!C20,Consultant4!C20,Consultant5!C20,Consultant6!C20,Consultant7!C20,Consultant8!C20,Consultant9!C20,Consultant10!C20))</f>
        <v/>
      </c>
      <c r="C20" s="24"/>
      <c r="D20" s="25"/>
      <c r="E20" s="14" t="str">
        <f t="shared" si="0"/>
        <v/>
      </c>
    </row>
    <row r="21" spans="1:5" x14ac:dyDescent="0.25">
      <c r="A21" s="26"/>
      <c r="B21" s="12" t="str">
        <f>IF(SUM(C21,Consultant2!C21,Consultant3!C21,Consultant4!C21,Consultant5!C21,Consultant6!C21,Consultant7!C21,Consultant8!C21,Consultant9!C21,Consultant10!C21)=0,"",SUM(C21,Consultant2!C21,Consultant3!C21,Consultant4!C21,Consultant5!C21,Consultant6!C21,Consultant7!C21,Consultant8!C21,Consultant9!C21,Consultant10!C21))</f>
        <v/>
      </c>
      <c r="C21" s="21"/>
      <c r="D21" s="22"/>
      <c r="E21" s="14" t="str">
        <f t="shared" si="0"/>
        <v/>
      </c>
    </row>
    <row r="22" spans="1:5" x14ac:dyDescent="0.25">
      <c r="A22" s="27"/>
      <c r="B22" s="12" t="str">
        <f>IF(SUM(C22,Consultant2!C22,Consultant3!C22,Consultant4!C22,Consultant5!C22,Consultant6!C22,Consultant7!C22,Consultant8!C22,Consultant9!C22,Consultant10!C22)=0,"",SUM(C22,Consultant2!C22,Consultant3!C22,Consultant4!C22,Consultant5!C22,Consultant6!C22,Consultant7!C22,Consultant8!C22,Consultant9!C22,Consultant10!C22))</f>
        <v/>
      </c>
      <c r="C22" s="24"/>
      <c r="D22" s="28"/>
      <c r="E22" s="14" t="str">
        <f t="shared" si="0"/>
        <v/>
      </c>
    </row>
    <row r="23" spans="1:5" x14ac:dyDescent="0.25">
      <c r="A23" s="26"/>
      <c r="B23" s="12" t="str">
        <f>IF(SUM(C23,Consultant2!C23,Consultant3!C23,Consultant4!C23,Consultant5!C23,Consultant6!C23,Consultant7!C23,Consultant8!C23,Consultant9!C23,Consultant10!C23)=0,"",SUM(C23,Consultant2!C23,Consultant3!C23,Consultant4!C23,Consultant5!C23,Consultant6!C23,Consultant7!C23,Consultant8!C23,Consultant9!C23,Consultant10!C23))</f>
        <v/>
      </c>
      <c r="C23" s="21"/>
      <c r="D23" s="22"/>
      <c r="E23" s="14" t="str">
        <f t="shared" si="0"/>
        <v/>
      </c>
    </row>
    <row r="24" spans="1:5" x14ac:dyDescent="0.25">
      <c r="A24" s="27"/>
      <c r="B24" s="12" t="str">
        <f>IF(SUM(C24,Consultant2!C24,Consultant3!C24,Consultant4!C24,Consultant5!C24,Consultant6!C24,Consultant7!C24,Consultant8!C24,Consultant9!C24,Consultant10!C24)=0,"",SUM(C24,Consultant2!C24,Consultant3!C24,Consultant4!C24,Consultant5!C24,Consultant6!C24,Consultant7!C24,Consultant8!C24,Consultant9!C24,Consultant10!C24))</f>
        <v/>
      </c>
      <c r="C24" s="24"/>
      <c r="D24" s="28"/>
      <c r="E24" s="14" t="str">
        <f t="shared" si="0"/>
        <v/>
      </c>
    </row>
    <row r="25" spans="1:5" x14ac:dyDescent="0.25">
      <c r="A25" s="26"/>
      <c r="B25" s="12" t="str">
        <f>IF(SUM(C25,Consultant2!C25,Consultant3!C25,Consultant4!C25,Consultant5!C25,Consultant6!C25,Consultant7!C25,Consultant8!C25,Consultant9!C25,Consultant10!C25)=0,"",SUM(C25,Consultant2!C25,Consultant3!C25,Consultant4!C25,Consultant5!C25,Consultant6!C25,Consultant7!C25,Consultant8!C25,Consultant9!C25,Consultant10!C25))</f>
        <v/>
      </c>
      <c r="C25" s="21"/>
      <c r="D25" s="22"/>
      <c r="E25" s="14" t="str">
        <f t="shared" si="0"/>
        <v/>
      </c>
    </row>
    <row r="26" spans="1:5" x14ac:dyDescent="0.25">
      <c r="A26" s="27"/>
      <c r="B26" s="12" t="str">
        <f>IF(SUM(C26,Consultant2!C26,Consultant3!C26,Consultant4!C26,Consultant5!C26,Consultant6!C26,Consultant7!C26,Consultant8!C26,Consultant9!C26,Consultant10!C26)=0,"",SUM(C26,Consultant2!C26,Consultant3!C26,Consultant4!C26,Consultant5!C26,Consultant6!C26,Consultant7!C26,Consultant8!C26,Consultant9!C26,Consultant10!C26))</f>
        <v/>
      </c>
      <c r="C26" s="24"/>
      <c r="D26" s="28"/>
      <c r="E26" s="14" t="str">
        <f t="shared" si="0"/>
        <v/>
      </c>
    </row>
    <row r="27" spans="1:5" x14ac:dyDescent="0.25">
      <c r="A27" s="26"/>
      <c r="B27" s="12" t="str">
        <f>IF(SUM(C27,Consultant2!C27,Consultant3!C27,Consultant4!C27,Consultant5!C27,Consultant6!C27,Consultant7!C27,Consultant8!C27,Consultant9!C27,Consultant10!C27)=0,"",SUM(C27,Consultant2!C27,Consultant3!C27,Consultant4!C27,Consultant5!C27,Consultant6!C27,Consultant7!C27,Consultant8!C27,Consultant9!C27,Consultant10!C27))</f>
        <v/>
      </c>
      <c r="C27" s="21"/>
      <c r="D27" s="22"/>
      <c r="E27" s="14" t="str">
        <f t="shared" si="0"/>
        <v/>
      </c>
    </row>
    <row r="28" spans="1:5" x14ac:dyDescent="0.25">
      <c r="A28" s="27"/>
      <c r="B28" s="12" t="str">
        <f>IF(SUM(C28,Consultant2!C28,Consultant3!C28,Consultant4!C28,Consultant5!C28,Consultant6!C28,Consultant7!C28,Consultant8!C28,Consultant9!C28,Consultant10!C28)=0,"",SUM(C28,Consultant2!C28,Consultant3!C28,Consultant4!C28,Consultant5!C28,Consultant6!C28,Consultant7!C28,Consultant8!C28,Consultant9!C28,Consultant10!C28))</f>
        <v/>
      </c>
      <c r="C28" s="24"/>
      <c r="D28" s="28"/>
      <c r="E28" s="14" t="str">
        <f t="shared" si="0"/>
        <v/>
      </c>
    </row>
    <row r="29" spans="1:5" x14ac:dyDescent="0.25">
      <c r="A29" s="26"/>
      <c r="B29" s="12" t="str">
        <f>IF(SUM(C29,Consultant2!C29,Consultant3!C29,Consultant4!C29,Consultant5!C29,Consultant6!C29,Consultant7!C29,Consultant8!C29,Consultant9!C29,Consultant10!C29)=0,"",SUM(C29,Consultant2!C29,Consultant3!C29,Consultant4!C29,Consultant5!C29,Consultant6!C29,Consultant7!C29,Consultant8!C29,Consultant9!C29,Consultant10!C29))</f>
        <v/>
      </c>
      <c r="C29" s="21"/>
      <c r="D29" s="22"/>
      <c r="E29" s="14" t="str">
        <f t="shared" si="0"/>
        <v/>
      </c>
    </row>
    <row r="30" spans="1:5" x14ac:dyDescent="0.25">
      <c r="A30" s="27"/>
      <c r="B30" s="12" t="str">
        <f>IF(SUM(C30,Consultant2!C30,Consultant3!C30,Consultant4!C30,Consultant5!C30,Consultant6!C30,Consultant7!C30,Consultant8!C30,Consultant9!C30,Consultant10!C30)=0,"",SUM(C30,Consultant2!C30,Consultant3!C30,Consultant4!C30,Consultant5!C30,Consultant6!C30,Consultant7!C30,Consultant8!C30,Consultant9!C30,Consultant10!C30))</f>
        <v/>
      </c>
      <c r="C30" s="24"/>
      <c r="D30" s="28"/>
      <c r="E30" s="14" t="str">
        <f t="shared" si="0"/>
        <v/>
      </c>
    </row>
    <row r="31" spans="1:5" x14ac:dyDescent="0.25">
      <c r="A31" s="26"/>
      <c r="B31" s="12" t="str">
        <f>IF(SUM(C31,Consultant2!C31,Consultant3!C31,Consultant4!C31,Consultant5!C31,Consultant6!C31,Consultant7!C31,Consultant8!C31,Consultant9!C31,Consultant10!C31)=0,"",SUM(C31,Consultant2!C31,Consultant3!C31,Consultant4!C31,Consultant5!C31,Consultant6!C31,Consultant7!C31,Consultant8!C31,Consultant9!C31,Consultant10!C31))</f>
        <v/>
      </c>
      <c r="C31" s="21"/>
      <c r="D31" s="29"/>
      <c r="E31" s="14" t="str">
        <f t="shared" si="0"/>
        <v/>
      </c>
    </row>
    <row r="32" spans="1:5" x14ac:dyDescent="0.25">
      <c r="A32" s="27"/>
      <c r="B32" s="12" t="str">
        <f>IF(SUM(C32,Consultant2!C32,Consultant3!C32,Consultant4!C32,Consultant5!C32,Consultant6!C32,Consultant7!C32,Consultant8!C32,Consultant9!C32,Consultant10!C32)=0,"",SUM(C32,Consultant2!C32,Consultant3!C32,Consultant4!C32,Consultant5!C32,Consultant6!C32,Consultant7!C32,Consultant8!C32,Consultant9!C32,Consultant10!C32))</f>
        <v/>
      </c>
      <c r="C32" s="24"/>
      <c r="D32" s="28"/>
      <c r="E32" s="14" t="str">
        <f t="shared" si="0"/>
        <v/>
      </c>
    </row>
    <row r="33" spans="1:5" x14ac:dyDescent="0.25">
      <c r="A33" s="26"/>
      <c r="B33" s="12" t="str">
        <f>IF(SUM(C33,Consultant2!C33,Consultant3!C33,Consultant4!C33,Consultant5!C33,Consultant6!C33,Consultant7!C33,Consultant8!C33,Consultant9!C33,Consultant10!C33)=0,"",SUM(C33,Consultant2!C33,Consultant3!C33,Consultant4!C33,Consultant5!C33,Consultant6!C33,Consultant7!C33,Consultant8!C33,Consultant9!C33,Consultant10!C33))</f>
        <v/>
      </c>
      <c r="C33" s="21"/>
      <c r="D33" s="29"/>
      <c r="E33" s="14" t="str">
        <f t="shared" si="0"/>
        <v/>
      </c>
    </row>
    <row r="34" spans="1:5" x14ac:dyDescent="0.25">
      <c r="B34" s="13">
        <f>SUM(Table2[Total Hours])</f>
        <v>0</v>
      </c>
      <c r="C34" s="13">
        <f>SUM(Table2[Hours this Firm])</f>
        <v>0</v>
      </c>
      <c r="E34" s="15">
        <f>SUM(Table2[Labor Cost])</f>
        <v>0</v>
      </c>
    </row>
    <row r="37" spans="1:5" x14ac:dyDescent="0.25">
      <c r="A37" t="s">
        <v>37</v>
      </c>
      <c r="B37" s="30"/>
    </row>
    <row r="38" spans="1:5" x14ac:dyDescent="0.25">
      <c r="A38" t="s">
        <v>38</v>
      </c>
      <c r="B38" s="2">
        <v>0.1</v>
      </c>
    </row>
    <row r="39" spans="1:5" x14ac:dyDescent="0.25">
      <c r="A39" t="s">
        <v>39</v>
      </c>
      <c r="B39" s="3" t="str">
        <f>IF(B37="","",ROUND((1+B37)*(1+B38),3))</f>
        <v/>
      </c>
    </row>
    <row r="40" spans="1:5" x14ac:dyDescent="0.25">
      <c r="A40" t="s">
        <v>40</v>
      </c>
      <c r="B40" s="15" t="str">
        <f>IF(OR(E34="",B39=""),"",E34*B39)</f>
        <v/>
      </c>
    </row>
    <row r="41" spans="1:5" x14ac:dyDescent="0.25">
      <c r="A41" t="s">
        <v>41</v>
      </c>
      <c r="B41" s="10">
        <v>1.1000000000000001</v>
      </c>
    </row>
    <row r="42" spans="1:5" x14ac:dyDescent="0.25">
      <c r="A42" t="s">
        <v>42</v>
      </c>
      <c r="B42" s="15" t="str">
        <f>IF(OR(B40="",B41=""),"",B40*B41)</f>
        <v/>
      </c>
    </row>
  </sheetData>
  <sheetProtection sheet="1" objects="1" scenarios="1"/>
  <mergeCells count="1">
    <mergeCell ref="A1:E1"/>
  </mergeCells>
  <pageMargins left="0.7" right="0.7" top="0.75" bottom="0.75" header="0.3" footer="0.3"/>
  <tableParts count="2">
    <tablePart r:id="rId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42"/>
  <sheetViews>
    <sheetView topLeftCell="A19" workbookViewId="0">
      <selection activeCell="H36" sqref="H36"/>
    </sheetView>
  </sheetViews>
  <sheetFormatPr defaultColWidth="11" defaultRowHeight="15.75" x14ac:dyDescent="0.25"/>
  <cols>
    <col min="1" max="1" width="51.875" customWidth="1"/>
    <col min="2" max="2" width="16.125" customWidth="1"/>
    <col min="3" max="3" width="17.875" customWidth="1"/>
    <col min="4" max="4" width="18.75" customWidth="1"/>
    <col min="5" max="5" width="23.625" customWidth="1"/>
  </cols>
  <sheetData>
    <row r="1" spans="1:5" x14ac:dyDescent="0.25">
      <c r="A1" s="66" t="s">
        <v>43</v>
      </c>
      <c r="B1" s="65"/>
      <c r="C1" s="65"/>
      <c r="D1" s="65"/>
      <c r="E1" s="65"/>
    </row>
    <row r="2" spans="1:5" x14ac:dyDescent="0.25">
      <c r="A2" s="4" t="s">
        <v>32</v>
      </c>
      <c r="B2" s="5" t="s">
        <v>33</v>
      </c>
      <c r="C2" s="5" t="s">
        <v>34</v>
      </c>
      <c r="D2" s="5" t="s">
        <v>35</v>
      </c>
      <c r="E2" s="5" t="s">
        <v>36</v>
      </c>
    </row>
    <row r="3" spans="1:5" x14ac:dyDescent="0.25">
      <c r="A3" s="6" t="str">
        <f>IF(Consultant1!A3="","",Consultant1!A3)</f>
        <v/>
      </c>
      <c r="B3" s="12" t="str">
        <f>IF(Consultant1!B3="","",Consultant1!B3)</f>
        <v/>
      </c>
      <c r="C3" s="21"/>
      <c r="D3" s="22"/>
      <c r="E3" s="14" t="str">
        <f t="shared" ref="E3:E33" si="0">IF(OR(C3="",D3=""),"",C3*D3)</f>
        <v/>
      </c>
    </row>
    <row r="4" spans="1:5" x14ac:dyDescent="0.25">
      <c r="A4" s="6" t="str">
        <f>IF(Consultant1!A4="","",Consultant1!A4)</f>
        <v/>
      </c>
      <c r="B4" s="12" t="str">
        <f>IF(Consultant1!B4="","",Consultant1!B4)</f>
        <v/>
      </c>
      <c r="C4" s="24"/>
      <c r="D4" s="25"/>
      <c r="E4" s="14" t="str">
        <f t="shared" si="0"/>
        <v/>
      </c>
    </row>
    <row r="5" spans="1:5" x14ac:dyDescent="0.25">
      <c r="A5" s="6" t="str">
        <f>IF(Consultant1!A5="","",Consultant1!A5)</f>
        <v/>
      </c>
      <c r="B5" s="12" t="str">
        <f>IF(Consultant1!B5="","",Consultant1!B5)</f>
        <v/>
      </c>
      <c r="C5" s="21"/>
      <c r="D5" s="22"/>
      <c r="E5" s="14" t="str">
        <f t="shared" si="0"/>
        <v/>
      </c>
    </row>
    <row r="6" spans="1:5" x14ac:dyDescent="0.25">
      <c r="A6" s="6" t="str">
        <f>IF(Consultant1!A6="","",Consultant1!A6)</f>
        <v/>
      </c>
      <c r="B6" s="12" t="str">
        <f>IF(Consultant1!B6="","",Consultant1!B6)</f>
        <v/>
      </c>
      <c r="C6" s="24"/>
      <c r="D6" s="25"/>
      <c r="E6" s="14" t="str">
        <f t="shared" si="0"/>
        <v/>
      </c>
    </row>
    <row r="7" spans="1:5" x14ac:dyDescent="0.25">
      <c r="A7" s="6" t="str">
        <f>IF(Consultant1!A7="","",Consultant1!A7)</f>
        <v/>
      </c>
      <c r="B7" s="12" t="str">
        <f>IF(Consultant1!B7="","",Consultant1!B7)</f>
        <v/>
      </c>
      <c r="C7" s="21"/>
      <c r="D7" s="22"/>
      <c r="E7" s="14" t="str">
        <f t="shared" si="0"/>
        <v/>
      </c>
    </row>
    <row r="8" spans="1:5" x14ac:dyDescent="0.25">
      <c r="A8" s="6" t="str">
        <f>IF(Consultant1!A8="","",Consultant1!A8)</f>
        <v/>
      </c>
      <c r="B8" s="12" t="str">
        <f>IF(Consultant1!B8="","",Consultant1!B8)</f>
        <v/>
      </c>
      <c r="C8" s="24"/>
      <c r="D8" s="25"/>
      <c r="E8" s="14" t="str">
        <f t="shared" si="0"/>
        <v/>
      </c>
    </row>
    <row r="9" spans="1:5" x14ac:dyDescent="0.25">
      <c r="A9" s="6" t="str">
        <f>IF(Consultant1!A9="","",Consultant1!A9)</f>
        <v/>
      </c>
      <c r="B9" s="12" t="str">
        <f>IF(Consultant1!B9="","",Consultant1!B9)</f>
        <v/>
      </c>
      <c r="C9" s="21"/>
      <c r="D9" s="22"/>
      <c r="E9" s="14" t="str">
        <f t="shared" si="0"/>
        <v/>
      </c>
    </row>
    <row r="10" spans="1:5" x14ac:dyDescent="0.25">
      <c r="A10" s="6" t="str">
        <f>IF(Consultant1!A10="","",Consultant1!A10)</f>
        <v/>
      </c>
      <c r="B10" s="12" t="str">
        <f>IF(Consultant1!B10="","",Consultant1!B10)</f>
        <v/>
      </c>
      <c r="C10" s="24"/>
      <c r="D10" s="25"/>
      <c r="E10" s="14" t="str">
        <f t="shared" si="0"/>
        <v/>
      </c>
    </row>
    <row r="11" spans="1:5" x14ac:dyDescent="0.25">
      <c r="A11" s="6" t="str">
        <f>IF(Consultant1!A11="","",Consultant1!A11)</f>
        <v/>
      </c>
      <c r="B11" s="12" t="str">
        <f>IF(Consultant1!B11="","",Consultant1!B11)</f>
        <v/>
      </c>
      <c r="C11" s="21"/>
      <c r="D11" s="22"/>
      <c r="E11" s="14" t="str">
        <f t="shared" si="0"/>
        <v/>
      </c>
    </row>
    <row r="12" spans="1:5" x14ac:dyDescent="0.25">
      <c r="A12" s="6" t="str">
        <f>IF(Consultant1!A12="","",Consultant1!A12)</f>
        <v/>
      </c>
      <c r="B12" s="12" t="str">
        <f>IF(Consultant1!B12="","",Consultant1!B12)</f>
        <v/>
      </c>
      <c r="C12" s="24"/>
      <c r="D12" s="25"/>
      <c r="E12" s="14" t="str">
        <f t="shared" si="0"/>
        <v/>
      </c>
    </row>
    <row r="13" spans="1:5" x14ac:dyDescent="0.25">
      <c r="A13" s="6" t="str">
        <f>IF(Consultant1!A13="","",Consultant1!A13)</f>
        <v/>
      </c>
      <c r="B13" s="12" t="str">
        <f>IF(Consultant1!B13="","",Consultant1!B13)</f>
        <v/>
      </c>
      <c r="C13" s="21"/>
      <c r="D13" s="22"/>
      <c r="E13" s="14" t="str">
        <f t="shared" si="0"/>
        <v/>
      </c>
    </row>
    <row r="14" spans="1:5" x14ac:dyDescent="0.25">
      <c r="A14" s="6" t="str">
        <f>IF(Consultant1!A14="","",Consultant1!A14)</f>
        <v/>
      </c>
      <c r="B14" s="12" t="str">
        <f>IF(Consultant1!B14="","",Consultant1!B14)</f>
        <v/>
      </c>
      <c r="C14" s="24"/>
      <c r="D14" s="25"/>
      <c r="E14" s="14" t="str">
        <f t="shared" si="0"/>
        <v/>
      </c>
    </row>
    <row r="15" spans="1:5" x14ac:dyDescent="0.25">
      <c r="A15" s="6" t="str">
        <f>IF(Consultant1!A15="","",Consultant1!A15)</f>
        <v/>
      </c>
      <c r="B15" s="12" t="str">
        <f>IF(Consultant1!B15="","",Consultant1!B15)</f>
        <v/>
      </c>
      <c r="C15" s="21"/>
      <c r="D15" s="22"/>
      <c r="E15" s="14" t="str">
        <f t="shared" si="0"/>
        <v/>
      </c>
    </row>
    <row r="16" spans="1:5" x14ac:dyDescent="0.25">
      <c r="A16" s="6" t="str">
        <f>IF(Consultant1!A16="","",Consultant1!A16)</f>
        <v/>
      </c>
      <c r="B16" s="12" t="str">
        <f>IF(Consultant1!B16="","",Consultant1!B16)</f>
        <v/>
      </c>
      <c r="C16" s="24"/>
      <c r="D16" s="25"/>
      <c r="E16" s="14" t="str">
        <f t="shared" si="0"/>
        <v/>
      </c>
    </row>
    <row r="17" spans="1:5" x14ac:dyDescent="0.25">
      <c r="A17" s="6" t="str">
        <f>IF(Consultant1!A17="","",Consultant1!A17)</f>
        <v/>
      </c>
      <c r="B17" s="12" t="str">
        <f>IF(Consultant1!B17="","",Consultant1!B17)</f>
        <v/>
      </c>
      <c r="C17" s="21"/>
      <c r="D17" s="22"/>
      <c r="E17" s="14" t="str">
        <f t="shared" si="0"/>
        <v/>
      </c>
    </row>
    <row r="18" spans="1:5" x14ac:dyDescent="0.25">
      <c r="A18" s="6" t="str">
        <f>IF(Consultant1!A18="","",Consultant1!A18)</f>
        <v/>
      </c>
      <c r="B18" s="12" t="str">
        <f>IF(Consultant1!B18="","",Consultant1!B18)</f>
        <v/>
      </c>
      <c r="C18" s="24"/>
      <c r="D18" s="25"/>
      <c r="E18" s="14" t="str">
        <f t="shared" si="0"/>
        <v/>
      </c>
    </row>
    <row r="19" spans="1:5" x14ac:dyDescent="0.25">
      <c r="A19" s="6" t="str">
        <f>IF(Consultant1!A19="","",Consultant1!A19)</f>
        <v/>
      </c>
      <c r="B19" s="12" t="str">
        <f>IF(Consultant1!B19="","",Consultant1!B19)</f>
        <v/>
      </c>
      <c r="C19" s="21"/>
      <c r="D19" s="22"/>
      <c r="E19" s="14" t="str">
        <f t="shared" si="0"/>
        <v/>
      </c>
    </row>
    <row r="20" spans="1:5" x14ac:dyDescent="0.25">
      <c r="A20" s="6" t="str">
        <f>IF(Consultant1!A20="","",Consultant1!A20)</f>
        <v/>
      </c>
      <c r="B20" s="12" t="str">
        <f>IF(Consultant1!B20="","",Consultant1!B20)</f>
        <v/>
      </c>
      <c r="C20" s="24"/>
      <c r="D20" s="25"/>
      <c r="E20" s="14" t="str">
        <f t="shared" si="0"/>
        <v/>
      </c>
    </row>
    <row r="21" spans="1:5" x14ac:dyDescent="0.25">
      <c r="A21" s="6" t="str">
        <f>IF(Consultant1!A21="","",Consultant1!A21)</f>
        <v/>
      </c>
      <c r="B21" s="12" t="str">
        <f>IF(Consultant1!B21="","",Consultant1!B21)</f>
        <v/>
      </c>
      <c r="C21" s="21"/>
      <c r="D21" s="22"/>
      <c r="E21" s="14" t="str">
        <f t="shared" si="0"/>
        <v/>
      </c>
    </row>
    <row r="22" spans="1:5" x14ac:dyDescent="0.25">
      <c r="A22" s="6" t="str">
        <f>IF(Consultant1!A22="","",Consultant1!A22)</f>
        <v/>
      </c>
      <c r="B22" s="12" t="str">
        <f>IF(Consultant1!B22="","",Consultant1!B22)</f>
        <v/>
      </c>
      <c r="C22" s="24"/>
      <c r="D22" s="28"/>
      <c r="E22" s="14" t="str">
        <f t="shared" si="0"/>
        <v/>
      </c>
    </row>
    <row r="23" spans="1:5" x14ac:dyDescent="0.25">
      <c r="A23" s="6" t="str">
        <f>IF(Consultant1!A23="","",Consultant1!A23)</f>
        <v/>
      </c>
      <c r="B23" s="12" t="str">
        <f>IF(Consultant1!B23="","",Consultant1!B23)</f>
        <v/>
      </c>
      <c r="C23" s="21"/>
      <c r="D23" s="22"/>
      <c r="E23" s="14" t="str">
        <f t="shared" si="0"/>
        <v/>
      </c>
    </row>
    <row r="24" spans="1:5" x14ac:dyDescent="0.25">
      <c r="A24" s="6" t="str">
        <f>IF(Consultant1!A24="","",Consultant1!A24)</f>
        <v/>
      </c>
      <c r="B24" s="12" t="str">
        <f>IF(Consultant1!B24="","",Consultant1!B24)</f>
        <v/>
      </c>
      <c r="C24" s="24"/>
      <c r="D24" s="28"/>
      <c r="E24" s="14" t="str">
        <f t="shared" si="0"/>
        <v/>
      </c>
    </row>
    <row r="25" spans="1:5" x14ac:dyDescent="0.25">
      <c r="A25" s="6" t="str">
        <f>IF(Consultant1!A25="","",Consultant1!A25)</f>
        <v/>
      </c>
      <c r="B25" s="12" t="str">
        <f>IF(Consultant1!B25="","",Consultant1!B25)</f>
        <v/>
      </c>
      <c r="C25" s="21"/>
      <c r="D25" s="22"/>
      <c r="E25" s="14" t="str">
        <f t="shared" si="0"/>
        <v/>
      </c>
    </row>
    <row r="26" spans="1:5" x14ac:dyDescent="0.25">
      <c r="A26" s="6" t="str">
        <f>IF(Consultant1!A26="","",Consultant1!A26)</f>
        <v/>
      </c>
      <c r="B26" s="12" t="str">
        <f>IF(Consultant1!B26="","",Consultant1!B26)</f>
        <v/>
      </c>
      <c r="C26" s="24"/>
      <c r="D26" s="28"/>
      <c r="E26" s="14" t="str">
        <f t="shared" si="0"/>
        <v/>
      </c>
    </row>
    <row r="27" spans="1:5" x14ac:dyDescent="0.25">
      <c r="A27" s="6" t="str">
        <f>IF(Consultant1!A27="","",Consultant1!A27)</f>
        <v/>
      </c>
      <c r="B27" s="12" t="str">
        <f>IF(Consultant1!B27="","",Consultant1!B27)</f>
        <v/>
      </c>
      <c r="C27" s="21"/>
      <c r="D27" s="22"/>
      <c r="E27" s="14" t="str">
        <f t="shared" si="0"/>
        <v/>
      </c>
    </row>
    <row r="28" spans="1:5" x14ac:dyDescent="0.25">
      <c r="A28" s="6" t="str">
        <f>IF(Consultant1!A28="","",Consultant1!A28)</f>
        <v/>
      </c>
      <c r="B28" s="12" t="str">
        <f>IF(Consultant1!B28="","",Consultant1!B28)</f>
        <v/>
      </c>
      <c r="C28" s="24"/>
      <c r="D28" s="28"/>
      <c r="E28" s="14" t="str">
        <f t="shared" si="0"/>
        <v/>
      </c>
    </row>
    <row r="29" spans="1:5" x14ac:dyDescent="0.25">
      <c r="A29" s="6" t="str">
        <f>IF(Consultant1!A29="","",Consultant1!A29)</f>
        <v/>
      </c>
      <c r="B29" s="12" t="str">
        <f>IF(Consultant1!B29="","",Consultant1!B29)</f>
        <v/>
      </c>
      <c r="C29" s="21"/>
      <c r="D29" s="22"/>
      <c r="E29" s="14" t="str">
        <f t="shared" si="0"/>
        <v/>
      </c>
    </row>
    <row r="30" spans="1:5" x14ac:dyDescent="0.25">
      <c r="A30" s="6" t="str">
        <f>IF(Consultant1!A30="","",Consultant1!A30)</f>
        <v/>
      </c>
      <c r="B30" s="12" t="str">
        <f>IF(Consultant1!B30="","",Consultant1!B30)</f>
        <v/>
      </c>
      <c r="C30" s="24"/>
      <c r="D30" s="28"/>
      <c r="E30" s="14" t="str">
        <f t="shared" si="0"/>
        <v/>
      </c>
    </row>
    <row r="31" spans="1:5" x14ac:dyDescent="0.25">
      <c r="A31" s="6" t="str">
        <f>IF(Consultant1!A31="","",Consultant1!A31)</f>
        <v/>
      </c>
      <c r="B31" s="12" t="str">
        <f>IF(Consultant1!B31="","",Consultant1!B31)</f>
        <v/>
      </c>
      <c r="C31" s="21"/>
      <c r="D31" s="29"/>
      <c r="E31" s="14" t="str">
        <f t="shared" si="0"/>
        <v/>
      </c>
    </row>
    <row r="32" spans="1:5" x14ac:dyDescent="0.25">
      <c r="A32" s="6" t="str">
        <f>IF(Consultant1!A32="","",Consultant1!A32)</f>
        <v/>
      </c>
      <c r="B32" s="12" t="str">
        <f>IF(Consultant1!B32="","",Consultant1!B32)</f>
        <v/>
      </c>
      <c r="C32" s="24"/>
      <c r="D32" s="28"/>
      <c r="E32" s="14" t="str">
        <f t="shared" si="0"/>
        <v/>
      </c>
    </row>
    <row r="33" spans="1:5" x14ac:dyDescent="0.25">
      <c r="A33" s="6" t="str">
        <f>IF(Consultant1!A33="","",Consultant1!A33)</f>
        <v/>
      </c>
      <c r="B33" s="12" t="str">
        <f>IF(Consultant1!B33="","",Consultant1!B33)</f>
        <v/>
      </c>
      <c r="C33" s="21"/>
      <c r="D33" s="29"/>
      <c r="E33" s="14" t="str">
        <f t="shared" si="0"/>
        <v/>
      </c>
    </row>
    <row r="34" spans="1:5" x14ac:dyDescent="0.25">
      <c r="A34" t="s">
        <v>44</v>
      </c>
      <c r="B34" s="13">
        <f>SUM(Table24[Total Hours])</f>
        <v>0</v>
      </c>
      <c r="C34" s="13">
        <f>SUM(Table24[Hours This Firm])</f>
        <v>0</v>
      </c>
      <c r="D34" s="1"/>
      <c r="E34" s="15">
        <f>SUM(Table24[Labor Cost])</f>
        <v>0</v>
      </c>
    </row>
    <row r="37" spans="1:5" x14ac:dyDescent="0.25">
      <c r="A37" t="s">
        <v>37</v>
      </c>
      <c r="B37" s="30"/>
    </row>
    <row r="38" spans="1:5" x14ac:dyDescent="0.25">
      <c r="A38" t="s">
        <v>38</v>
      </c>
      <c r="B38" s="2">
        <v>0.1</v>
      </c>
    </row>
    <row r="39" spans="1:5" x14ac:dyDescent="0.25">
      <c r="A39" t="s">
        <v>39</v>
      </c>
      <c r="B39" s="3" t="str">
        <f>IF(B37="","",ROUND((1+B37)*(1+B38),3))</f>
        <v/>
      </c>
    </row>
    <row r="40" spans="1:5" x14ac:dyDescent="0.25">
      <c r="A40" t="s">
        <v>40</v>
      </c>
      <c r="B40" s="15" t="str">
        <f>IF(OR(E34="",B39=""),"",E34*B39)</f>
        <v/>
      </c>
    </row>
    <row r="41" spans="1:5" x14ac:dyDescent="0.25">
      <c r="A41" t="s">
        <v>41</v>
      </c>
      <c r="B41" s="10">
        <v>1.1000000000000001</v>
      </c>
    </row>
    <row r="42" spans="1:5" x14ac:dyDescent="0.25">
      <c r="A42" t="s">
        <v>42</v>
      </c>
      <c r="B42" s="15" t="str">
        <f>IF(OR(B40="",B41=""),"",B40*B41)</f>
        <v/>
      </c>
    </row>
  </sheetData>
  <sheetProtection sheet="1" objects="1" scenarios="1"/>
  <mergeCells count="1">
    <mergeCell ref="A1:E1"/>
  </mergeCells>
  <pageMargins left="0.7" right="0.7" top="0.75" bottom="0.75" header="0.3" footer="0.3"/>
  <tableParts count="2">
    <tablePart r:id="rId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2"/>
  <sheetViews>
    <sheetView workbookViewId="0">
      <selection sqref="A1:E1"/>
    </sheetView>
  </sheetViews>
  <sheetFormatPr defaultColWidth="11" defaultRowHeight="15.75" x14ac:dyDescent="0.25"/>
  <cols>
    <col min="1" max="1" width="50.375" customWidth="1"/>
    <col min="2" max="2" width="18.5" customWidth="1"/>
    <col min="3" max="3" width="20.875" customWidth="1"/>
    <col min="4" max="4" width="19.875" customWidth="1"/>
    <col min="5" max="5" width="26.625" customWidth="1"/>
  </cols>
  <sheetData>
    <row r="1" spans="1:5" x14ac:dyDescent="0.25">
      <c r="A1" s="66" t="s">
        <v>43</v>
      </c>
      <c r="B1" s="65"/>
      <c r="C1" s="65"/>
      <c r="D1" s="65"/>
      <c r="E1" s="65"/>
    </row>
    <row r="2" spans="1:5" x14ac:dyDescent="0.25">
      <c r="A2" s="4" t="s">
        <v>32</v>
      </c>
      <c r="B2" s="5" t="s">
        <v>33</v>
      </c>
      <c r="C2" s="5" t="s">
        <v>34</v>
      </c>
      <c r="D2" s="5" t="s">
        <v>35</v>
      </c>
      <c r="E2" s="5" t="s">
        <v>36</v>
      </c>
    </row>
    <row r="3" spans="1:5" x14ac:dyDescent="0.25">
      <c r="A3" s="6" t="str">
        <f>IF(Consultant1!A3="","",Consultant1!A3)</f>
        <v/>
      </c>
      <c r="B3" s="12" t="str">
        <f>IF(Consultant1!B3="","",Consultant1!B3)</f>
        <v/>
      </c>
      <c r="C3" s="21"/>
      <c r="D3" s="22"/>
      <c r="E3" s="14" t="str">
        <f t="shared" ref="E3:E33" si="0">IF(OR(C3="",D3=""),"",C3*D3)</f>
        <v/>
      </c>
    </row>
    <row r="4" spans="1:5" x14ac:dyDescent="0.25">
      <c r="A4" s="6" t="str">
        <f>IF(Consultant1!A4="","",Consultant1!A4)</f>
        <v/>
      </c>
      <c r="B4" s="12" t="str">
        <f>IF(Consultant1!B4="","",Consultant1!B4)</f>
        <v/>
      </c>
      <c r="C4" s="24"/>
      <c r="D4" s="25"/>
      <c r="E4" s="14" t="str">
        <f t="shared" si="0"/>
        <v/>
      </c>
    </row>
    <row r="5" spans="1:5" x14ac:dyDescent="0.25">
      <c r="A5" s="6" t="str">
        <f>IF(Consultant1!A5="","",Consultant1!A5)</f>
        <v/>
      </c>
      <c r="B5" s="12" t="str">
        <f>IF(Consultant1!B5="","",Consultant1!B5)</f>
        <v/>
      </c>
      <c r="C5" s="21"/>
      <c r="D5" s="22"/>
      <c r="E5" s="14" t="str">
        <f t="shared" si="0"/>
        <v/>
      </c>
    </row>
    <row r="6" spans="1:5" x14ac:dyDescent="0.25">
      <c r="A6" s="6" t="str">
        <f>IF(Consultant1!A6="","",Consultant1!A6)</f>
        <v/>
      </c>
      <c r="B6" s="12" t="str">
        <f>IF(Consultant1!B6="","",Consultant1!B6)</f>
        <v/>
      </c>
      <c r="C6" s="24"/>
      <c r="D6" s="25"/>
      <c r="E6" s="14" t="str">
        <f t="shared" si="0"/>
        <v/>
      </c>
    </row>
    <row r="7" spans="1:5" x14ac:dyDescent="0.25">
      <c r="A7" s="6" t="str">
        <f>IF(Consultant1!A7="","",Consultant1!A7)</f>
        <v/>
      </c>
      <c r="B7" s="12" t="str">
        <f>IF(Consultant1!B7="","",Consultant1!B7)</f>
        <v/>
      </c>
      <c r="C7" s="21"/>
      <c r="D7" s="22"/>
      <c r="E7" s="14" t="str">
        <f t="shared" si="0"/>
        <v/>
      </c>
    </row>
    <row r="8" spans="1:5" x14ac:dyDescent="0.25">
      <c r="A8" s="6" t="str">
        <f>IF(Consultant1!A8="","",Consultant1!A8)</f>
        <v/>
      </c>
      <c r="B8" s="12" t="str">
        <f>IF(Consultant1!B8="","",Consultant1!B8)</f>
        <v/>
      </c>
      <c r="C8" s="24"/>
      <c r="D8" s="25"/>
      <c r="E8" s="14" t="str">
        <f t="shared" si="0"/>
        <v/>
      </c>
    </row>
    <row r="9" spans="1:5" x14ac:dyDescent="0.25">
      <c r="A9" s="6" t="str">
        <f>IF(Consultant1!A9="","",Consultant1!A9)</f>
        <v/>
      </c>
      <c r="B9" s="12" t="str">
        <f>IF(Consultant1!B9="","",Consultant1!B9)</f>
        <v/>
      </c>
      <c r="C9" s="21"/>
      <c r="D9" s="22"/>
      <c r="E9" s="14" t="str">
        <f t="shared" si="0"/>
        <v/>
      </c>
    </row>
    <row r="10" spans="1:5" x14ac:dyDescent="0.25">
      <c r="A10" s="6" t="str">
        <f>IF(Consultant1!A10="","",Consultant1!A10)</f>
        <v/>
      </c>
      <c r="B10" s="12" t="str">
        <f>IF(Consultant1!B10="","",Consultant1!B10)</f>
        <v/>
      </c>
      <c r="C10" s="24"/>
      <c r="D10" s="25"/>
      <c r="E10" s="14" t="str">
        <f t="shared" si="0"/>
        <v/>
      </c>
    </row>
    <row r="11" spans="1:5" x14ac:dyDescent="0.25">
      <c r="A11" s="6" t="str">
        <f>IF(Consultant1!A11="","",Consultant1!A11)</f>
        <v/>
      </c>
      <c r="B11" s="12" t="str">
        <f>IF(Consultant1!B11="","",Consultant1!B11)</f>
        <v/>
      </c>
      <c r="C11" s="21"/>
      <c r="D11" s="22"/>
      <c r="E11" s="14" t="str">
        <f t="shared" si="0"/>
        <v/>
      </c>
    </row>
    <row r="12" spans="1:5" x14ac:dyDescent="0.25">
      <c r="A12" s="6" t="str">
        <f>IF(Consultant1!A12="","",Consultant1!A12)</f>
        <v/>
      </c>
      <c r="B12" s="12" t="str">
        <f>IF(Consultant1!B12="","",Consultant1!B12)</f>
        <v/>
      </c>
      <c r="C12" s="24"/>
      <c r="D12" s="25"/>
      <c r="E12" s="14" t="str">
        <f t="shared" si="0"/>
        <v/>
      </c>
    </row>
    <row r="13" spans="1:5" x14ac:dyDescent="0.25">
      <c r="A13" s="6" t="str">
        <f>IF(Consultant1!A13="","",Consultant1!A13)</f>
        <v/>
      </c>
      <c r="B13" s="12" t="str">
        <f>IF(Consultant1!B13="","",Consultant1!B13)</f>
        <v/>
      </c>
      <c r="C13" s="21"/>
      <c r="D13" s="22"/>
      <c r="E13" s="14" t="str">
        <f t="shared" si="0"/>
        <v/>
      </c>
    </row>
    <row r="14" spans="1:5" x14ac:dyDescent="0.25">
      <c r="A14" s="6" t="str">
        <f>IF(Consultant1!A14="","",Consultant1!A14)</f>
        <v/>
      </c>
      <c r="B14" s="12" t="str">
        <f>IF(Consultant1!B14="","",Consultant1!B14)</f>
        <v/>
      </c>
      <c r="C14" s="24"/>
      <c r="D14" s="25"/>
      <c r="E14" s="14" t="str">
        <f t="shared" si="0"/>
        <v/>
      </c>
    </row>
    <row r="15" spans="1:5" x14ac:dyDescent="0.25">
      <c r="A15" s="6" t="str">
        <f>IF(Consultant1!A15="","",Consultant1!A15)</f>
        <v/>
      </c>
      <c r="B15" s="12" t="str">
        <f>IF(Consultant1!B15="","",Consultant1!B15)</f>
        <v/>
      </c>
      <c r="C15" s="21"/>
      <c r="D15" s="22"/>
      <c r="E15" s="14" t="str">
        <f t="shared" si="0"/>
        <v/>
      </c>
    </row>
    <row r="16" spans="1:5" x14ac:dyDescent="0.25">
      <c r="A16" s="6" t="str">
        <f>IF(Consultant1!A16="","",Consultant1!A16)</f>
        <v/>
      </c>
      <c r="B16" s="12" t="str">
        <f>IF(Consultant1!B16="","",Consultant1!B16)</f>
        <v/>
      </c>
      <c r="C16" s="24"/>
      <c r="D16" s="25"/>
      <c r="E16" s="14" t="str">
        <f t="shared" si="0"/>
        <v/>
      </c>
    </row>
    <row r="17" spans="1:5" x14ac:dyDescent="0.25">
      <c r="A17" s="6" t="str">
        <f>IF(Consultant1!A17="","",Consultant1!A17)</f>
        <v/>
      </c>
      <c r="B17" s="12" t="str">
        <f>IF(Consultant1!B17="","",Consultant1!B17)</f>
        <v/>
      </c>
      <c r="C17" s="21"/>
      <c r="D17" s="22"/>
      <c r="E17" s="14" t="str">
        <f t="shared" si="0"/>
        <v/>
      </c>
    </row>
    <row r="18" spans="1:5" x14ac:dyDescent="0.25">
      <c r="A18" s="6" t="str">
        <f>IF(Consultant1!A18="","",Consultant1!A18)</f>
        <v/>
      </c>
      <c r="B18" s="12" t="str">
        <f>IF(Consultant1!B18="","",Consultant1!B18)</f>
        <v/>
      </c>
      <c r="C18" s="24"/>
      <c r="D18" s="25"/>
      <c r="E18" s="14" t="str">
        <f t="shared" si="0"/>
        <v/>
      </c>
    </row>
    <row r="19" spans="1:5" x14ac:dyDescent="0.25">
      <c r="A19" s="6" t="str">
        <f>IF(Consultant1!A19="","",Consultant1!A19)</f>
        <v/>
      </c>
      <c r="B19" s="12" t="str">
        <f>IF(Consultant1!B19="","",Consultant1!B19)</f>
        <v/>
      </c>
      <c r="C19" s="21"/>
      <c r="D19" s="22"/>
      <c r="E19" s="14" t="str">
        <f t="shared" si="0"/>
        <v/>
      </c>
    </row>
    <row r="20" spans="1:5" x14ac:dyDescent="0.25">
      <c r="A20" s="6" t="str">
        <f>IF(Consultant1!A20="","",Consultant1!A20)</f>
        <v/>
      </c>
      <c r="B20" s="12" t="str">
        <f>IF(Consultant1!B20="","",Consultant1!B20)</f>
        <v/>
      </c>
      <c r="C20" s="24"/>
      <c r="D20" s="25"/>
      <c r="E20" s="14" t="str">
        <f t="shared" si="0"/>
        <v/>
      </c>
    </row>
    <row r="21" spans="1:5" x14ac:dyDescent="0.25">
      <c r="A21" s="6" t="str">
        <f>IF(Consultant1!A21="","",Consultant1!A21)</f>
        <v/>
      </c>
      <c r="B21" s="12" t="str">
        <f>IF(Consultant1!B21="","",Consultant1!B21)</f>
        <v/>
      </c>
      <c r="C21" s="21"/>
      <c r="D21" s="22"/>
      <c r="E21" s="14" t="str">
        <f t="shared" si="0"/>
        <v/>
      </c>
    </row>
    <row r="22" spans="1:5" x14ac:dyDescent="0.25">
      <c r="A22" s="6" t="str">
        <f>IF(Consultant1!A22="","",Consultant1!A22)</f>
        <v/>
      </c>
      <c r="B22" s="12" t="str">
        <f>IF(Consultant1!B22="","",Consultant1!B22)</f>
        <v/>
      </c>
      <c r="C22" s="24"/>
      <c r="D22" s="28"/>
      <c r="E22" s="14" t="str">
        <f t="shared" si="0"/>
        <v/>
      </c>
    </row>
    <row r="23" spans="1:5" x14ac:dyDescent="0.25">
      <c r="A23" s="6" t="str">
        <f>IF(Consultant1!A23="","",Consultant1!A23)</f>
        <v/>
      </c>
      <c r="B23" s="12" t="str">
        <f>IF(Consultant1!B23="","",Consultant1!B23)</f>
        <v/>
      </c>
      <c r="C23" s="21"/>
      <c r="D23" s="22"/>
      <c r="E23" s="14" t="str">
        <f t="shared" si="0"/>
        <v/>
      </c>
    </row>
    <row r="24" spans="1:5" x14ac:dyDescent="0.25">
      <c r="A24" s="6" t="str">
        <f>IF(Consultant1!A24="","",Consultant1!A24)</f>
        <v/>
      </c>
      <c r="B24" s="12" t="str">
        <f>IF(Consultant1!B24="","",Consultant1!B24)</f>
        <v/>
      </c>
      <c r="C24" s="24"/>
      <c r="D24" s="28"/>
      <c r="E24" s="14" t="str">
        <f t="shared" si="0"/>
        <v/>
      </c>
    </row>
    <row r="25" spans="1:5" x14ac:dyDescent="0.25">
      <c r="A25" s="6" t="str">
        <f>IF(Consultant1!A25="","",Consultant1!A25)</f>
        <v/>
      </c>
      <c r="B25" s="12" t="str">
        <f>IF(Consultant1!B25="","",Consultant1!B25)</f>
        <v/>
      </c>
      <c r="C25" s="21"/>
      <c r="D25" s="22"/>
      <c r="E25" s="14" t="str">
        <f t="shared" si="0"/>
        <v/>
      </c>
    </row>
    <row r="26" spans="1:5" x14ac:dyDescent="0.25">
      <c r="A26" s="6" t="str">
        <f>IF(Consultant1!A26="","",Consultant1!A26)</f>
        <v/>
      </c>
      <c r="B26" s="12" t="str">
        <f>IF(Consultant1!B26="","",Consultant1!B26)</f>
        <v/>
      </c>
      <c r="C26" s="24"/>
      <c r="D26" s="28"/>
      <c r="E26" s="14" t="str">
        <f t="shared" si="0"/>
        <v/>
      </c>
    </row>
    <row r="27" spans="1:5" x14ac:dyDescent="0.25">
      <c r="A27" s="6" t="str">
        <f>IF(Consultant1!A27="","",Consultant1!A27)</f>
        <v/>
      </c>
      <c r="B27" s="12" t="str">
        <f>IF(Consultant1!B27="","",Consultant1!B27)</f>
        <v/>
      </c>
      <c r="C27" s="21"/>
      <c r="D27" s="22"/>
      <c r="E27" s="14" t="str">
        <f t="shared" si="0"/>
        <v/>
      </c>
    </row>
    <row r="28" spans="1:5" x14ac:dyDescent="0.25">
      <c r="A28" s="6" t="str">
        <f>IF(Consultant1!A28="","",Consultant1!A28)</f>
        <v/>
      </c>
      <c r="B28" s="12" t="str">
        <f>IF(Consultant1!B28="","",Consultant1!B28)</f>
        <v/>
      </c>
      <c r="C28" s="24"/>
      <c r="D28" s="28"/>
      <c r="E28" s="14" t="str">
        <f t="shared" si="0"/>
        <v/>
      </c>
    </row>
    <row r="29" spans="1:5" x14ac:dyDescent="0.25">
      <c r="A29" s="6" t="str">
        <f>IF(Consultant1!A29="","",Consultant1!A29)</f>
        <v/>
      </c>
      <c r="B29" s="12" t="str">
        <f>IF(Consultant1!B29="","",Consultant1!B29)</f>
        <v/>
      </c>
      <c r="C29" s="21"/>
      <c r="D29" s="22"/>
      <c r="E29" s="14" t="str">
        <f t="shared" si="0"/>
        <v/>
      </c>
    </row>
    <row r="30" spans="1:5" x14ac:dyDescent="0.25">
      <c r="A30" s="6" t="str">
        <f>IF(Consultant1!A30="","",Consultant1!A30)</f>
        <v/>
      </c>
      <c r="B30" s="12" t="str">
        <f>IF(Consultant1!B30="","",Consultant1!B30)</f>
        <v/>
      </c>
      <c r="C30" s="24"/>
      <c r="D30" s="28"/>
      <c r="E30" s="14" t="str">
        <f t="shared" si="0"/>
        <v/>
      </c>
    </row>
    <row r="31" spans="1:5" x14ac:dyDescent="0.25">
      <c r="A31" s="6" t="str">
        <f>IF(Consultant1!A31="","",Consultant1!A31)</f>
        <v/>
      </c>
      <c r="B31" s="12" t="str">
        <f>IF(Consultant1!B31="","",Consultant1!B31)</f>
        <v/>
      </c>
      <c r="C31" s="21"/>
      <c r="D31" s="29"/>
      <c r="E31" s="14" t="str">
        <f t="shared" si="0"/>
        <v/>
      </c>
    </row>
    <row r="32" spans="1:5" x14ac:dyDescent="0.25">
      <c r="A32" s="6" t="str">
        <f>IF(Consultant1!A32="","",Consultant1!A32)</f>
        <v/>
      </c>
      <c r="B32" s="12" t="str">
        <f>IF(Consultant1!B32="","",Consultant1!B32)</f>
        <v/>
      </c>
      <c r="C32" s="24"/>
      <c r="D32" s="28"/>
      <c r="E32" s="14" t="str">
        <f t="shared" si="0"/>
        <v/>
      </c>
    </row>
    <row r="33" spans="1:5" x14ac:dyDescent="0.25">
      <c r="A33" s="6" t="str">
        <f>IF(Consultant1!A33="","",Consultant1!A33)</f>
        <v/>
      </c>
      <c r="B33" s="12" t="str">
        <f>IF(Consultant1!B33="","",Consultant1!B33)</f>
        <v/>
      </c>
      <c r="C33" s="21"/>
      <c r="D33" s="29"/>
      <c r="E33" s="14" t="str">
        <f t="shared" si="0"/>
        <v/>
      </c>
    </row>
    <row r="34" spans="1:5" x14ac:dyDescent="0.25">
      <c r="A34" t="s">
        <v>44</v>
      </c>
      <c r="B34" s="13">
        <f>SUM(Table2412[Total Hours])</f>
        <v>0</v>
      </c>
      <c r="C34" s="13">
        <f>SUM(Table2412[Hours This Firm])</f>
        <v>0</v>
      </c>
      <c r="D34" s="1"/>
      <c r="E34" s="15">
        <f>SUM(Table2412[Labor Cost])</f>
        <v>0</v>
      </c>
    </row>
    <row r="37" spans="1:5" x14ac:dyDescent="0.25">
      <c r="A37" t="s">
        <v>37</v>
      </c>
      <c r="B37" s="30"/>
    </row>
    <row r="38" spans="1:5" x14ac:dyDescent="0.25">
      <c r="A38" t="s">
        <v>38</v>
      </c>
      <c r="B38" s="2">
        <v>0.1</v>
      </c>
    </row>
    <row r="39" spans="1:5" x14ac:dyDescent="0.25">
      <c r="A39" t="s">
        <v>39</v>
      </c>
      <c r="B39" s="3" t="str">
        <f>IF(B37="","",ROUND((1+B37)*(1+B38),3))</f>
        <v/>
      </c>
      <c r="E39" s="11"/>
    </row>
    <row r="40" spans="1:5" x14ac:dyDescent="0.25">
      <c r="A40" t="s">
        <v>40</v>
      </c>
      <c r="B40" s="15" t="str">
        <f>IF(OR(E34="",B39=""),"",E34*B39)</f>
        <v/>
      </c>
    </row>
    <row r="41" spans="1:5" x14ac:dyDescent="0.25">
      <c r="A41" t="s">
        <v>41</v>
      </c>
      <c r="B41" s="10">
        <v>1.1000000000000001</v>
      </c>
    </row>
    <row r="42" spans="1:5" x14ac:dyDescent="0.25">
      <c r="A42" t="s">
        <v>42</v>
      </c>
      <c r="B42" s="15" t="str">
        <f>IF(OR(B40="",B41=""),"",B40*B41)</f>
        <v/>
      </c>
    </row>
  </sheetData>
  <sheetProtection sheet="1" objects="1" scenarios="1"/>
  <mergeCells count="1">
    <mergeCell ref="A1:E1"/>
  </mergeCells>
  <pageMargins left="0.7" right="0.7" top="0.75" bottom="0.75" header="0.3" footer="0.3"/>
  <tableParts count="2">
    <tablePart r:id="rId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42"/>
  <sheetViews>
    <sheetView workbookViewId="0">
      <selection sqref="A1:E1"/>
    </sheetView>
  </sheetViews>
  <sheetFormatPr defaultColWidth="11" defaultRowHeight="15.75" x14ac:dyDescent="0.25"/>
  <cols>
    <col min="1" max="1" width="50.625" customWidth="1"/>
    <col min="2" max="2" width="18.5" customWidth="1"/>
    <col min="3" max="3" width="17.5" customWidth="1"/>
    <col min="4" max="4" width="20.625" customWidth="1"/>
    <col min="5" max="5" width="20.875" customWidth="1"/>
  </cols>
  <sheetData>
    <row r="1" spans="1:5" x14ac:dyDescent="0.25">
      <c r="A1" s="65" t="s">
        <v>45</v>
      </c>
      <c r="B1" s="65"/>
      <c r="C1" s="65"/>
      <c r="D1" s="65"/>
      <c r="E1" s="65"/>
    </row>
    <row r="2" spans="1:5" x14ac:dyDescent="0.25">
      <c r="A2" s="4" t="s">
        <v>32</v>
      </c>
      <c r="B2" s="5" t="s">
        <v>33</v>
      </c>
      <c r="C2" s="5" t="s">
        <v>34</v>
      </c>
      <c r="D2" s="5" t="s">
        <v>35</v>
      </c>
      <c r="E2" s="5" t="s">
        <v>36</v>
      </c>
    </row>
    <row r="3" spans="1:5" x14ac:dyDescent="0.25">
      <c r="A3" s="6" t="str">
        <f>IF(Consultant1!A3="","",Consultant1!A3)</f>
        <v/>
      </c>
      <c r="B3" s="12" t="str">
        <f>IF(Consultant1!B3="","",Consultant1!B3)</f>
        <v/>
      </c>
      <c r="C3" s="21"/>
      <c r="D3" s="22"/>
      <c r="E3" s="14" t="str">
        <f t="shared" ref="E3:E33" si="0">IF(OR(C3="",D3=""),"",C3*D3)</f>
        <v/>
      </c>
    </row>
    <row r="4" spans="1:5" x14ac:dyDescent="0.25">
      <c r="A4" s="6" t="str">
        <f>IF(Consultant1!A4="","",Consultant1!A4)</f>
        <v/>
      </c>
      <c r="B4" s="12" t="str">
        <f>IF(Consultant1!B4="","",Consultant1!B4)</f>
        <v/>
      </c>
      <c r="C4" s="24"/>
      <c r="D4" s="25"/>
      <c r="E4" s="14" t="str">
        <f t="shared" si="0"/>
        <v/>
      </c>
    </row>
    <row r="5" spans="1:5" x14ac:dyDescent="0.25">
      <c r="A5" s="6" t="str">
        <f>IF(Consultant1!A5="","",Consultant1!A5)</f>
        <v/>
      </c>
      <c r="B5" s="12" t="str">
        <f>IF(Consultant1!B5="","",Consultant1!B5)</f>
        <v/>
      </c>
      <c r="C5" s="21"/>
      <c r="D5" s="22"/>
      <c r="E5" s="14" t="str">
        <f t="shared" si="0"/>
        <v/>
      </c>
    </row>
    <row r="6" spans="1:5" x14ac:dyDescent="0.25">
      <c r="A6" s="6" t="str">
        <f>IF(Consultant1!A6="","",Consultant1!A6)</f>
        <v/>
      </c>
      <c r="B6" s="12" t="str">
        <f>IF(Consultant1!B6="","",Consultant1!B6)</f>
        <v/>
      </c>
      <c r="C6" s="24"/>
      <c r="D6" s="25"/>
      <c r="E6" s="14" t="str">
        <f t="shared" si="0"/>
        <v/>
      </c>
    </row>
    <row r="7" spans="1:5" x14ac:dyDescent="0.25">
      <c r="A7" s="6" t="str">
        <f>IF(Consultant1!A7="","",Consultant1!A7)</f>
        <v/>
      </c>
      <c r="B7" s="12" t="str">
        <f>IF(Consultant1!B7="","",Consultant1!B7)</f>
        <v/>
      </c>
      <c r="C7" s="21"/>
      <c r="D7" s="22"/>
      <c r="E7" s="14" t="str">
        <f t="shared" si="0"/>
        <v/>
      </c>
    </row>
    <row r="8" spans="1:5" x14ac:dyDescent="0.25">
      <c r="A8" s="6" t="str">
        <f>IF(Consultant1!A8="","",Consultant1!A8)</f>
        <v/>
      </c>
      <c r="B8" s="12" t="str">
        <f>IF(Consultant1!B8="","",Consultant1!B8)</f>
        <v/>
      </c>
      <c r="C8" s="24"/>
      <c r="D8" s="25"/>
      <c r="E8" s="14" t="str">
        <f t="shared" si="0"/>
        <v/>
      </c>
    </row>
    <row r="9" spans="1:5" x14ac:dyDescent="0.25">
      <c r="A9" s="6" t="str">
        <f>IF(Consultant1!A9="","",Consultant1!A9)</f>
        <v/>
      </c>
      <c r="B9" s="12" t="str">
        <f>IF(Consultant1!B9="","",Consultant1!B9)</f>
        <v/>
      </c>
      <c r="C9" s="21"/>
      <c r="D9" s="22"/>
      <c r="E9" s="14" t="str">
        <f t="shared" si="0"/>
        <v/>
      </c>
    </row>
    <row r="10" spans="1:5" x14ac:dyDescent="0.25">
      <c r="A10" s="6" t="str">
        <f>IF(Consultant1!A10="","",Consultant1!A10)</f>
        <v/>
      </c>
      <c r="B10" s="12" t="str">
        <f>IF(Consultant1!B10="","",Consultant1!B10)</f>
        <v/>
      </c>
      <c r="C10" s="24"/>
      <c r="D10" s="25"/>
      <c r="E10" s="14" t="str">
        <f t="shared" si="0"/>
        <v/>
      </c>
    </row>
    <row r="11" spans="1:5" x14ac:dyDescent="0.25">
      <c r="A11" s="6" t="str">
        <f>IF(Consultant1!A11="","",Consultant1!A11)</f>
        <v/>
      </c>
      <c r="B11" s="12" t="str">
        <f>IF(Consultant1!B11="","",Consultant1!B11)</f>
        <v/>
      </c>
      <c r="C11" s="21"/>
      <c r="D11" s="22"/>
      <c r="E11" s="14" t="str">
        <f t="shared" si="0"/>
        <v/>
      </c>
    </row>
    <row r="12" spans="1:5" x14ac:dyDescent="0.25">
      <c r="A12" s="6" t="str">
        <f>IF(Consultant1!A12="","",Consultant1!A12)</f>
        <v/>
      </c>
      <c r="B12" s="12" t="str">
        <f>IF(Consultant1!B12="","",Consultant1!B12)</f>
        <v/>
      </c>
      <c r="C12" s="24"/>
      <c r="D12" s="25"/>
      <c r="E12" s="14" t="str">
        <f t="shared" si="0"/>
        <v/>
      </c>
    </row>
    <row r="13" spans="1:5" x14ac:dyDescent="0.25">
      <c r="A13" s="6" t="str">
        <f>IF(Consultant1!A13="","",Consultant1!A13)</f>
        <v/>
      </c>
      <c r="B13" s="12" t="str">
        <f>IF(Consultant1!B13="","",Consultant1!B13)</f>
        <v/>
      </c>
      <c r="C13" s="21"/>
      <c r="D13" s="22"/>
      <c r="E13" s="14" t="str">
        <f t="shared" si="0"/>
        <v/>
      </c>
    </row>
    <row r="14" spans="1:5" x14ac:dyDescent="0.25">
      <c r="A14" s="6" t="str">
        <f>IF(Consultant1!A14="","",Consultant1!A14)</f>
        <v/>
      </c>
      <c r="B14" s="12" t="str">
        <f>IF(Consultant1!B14="","",Consultant1!B14)</f>
        <v/>
      </c>
      <c r="C14" s="24"/>
      <c r="D14" s="25"/>
      <c r="E14" s="14" t="str">
        <f t="shared" si="0"/>
        <v/>
      </c>
    </row>
    <row r="15" spans="1:5" x14ac:dyDescent="0.25">
      <c r="A15" s="6" t="str">
        <f>IF(Consultant1!A15="","",Consultant1!A15)</f>
        <v/>
      </c>
      <c r="B15" s="12" t="str">
        <f>IF(Consultant1!B15="","",Consultant1!B15)</f>
        <v/>
      </c>
      <c r="C15" s="21"/>
      <c r="D15" s="22"/>
      <c r="E15" s="14" t="str">
        <f t="shared" si="0"/>
        <v/>
      </c>
    </row>
    <row r="16" spans="1:5" x14ac:dyDescent="0.25">
      <c r="A16" s="6" t="str">
        <f>IF(Consultant1!A16="","",Consultant1!A16)</f>
        <v/>
      </c>
      <c r="B16" s="12" t="str">
        <f>IF(Consultant1!B16="","",Consultant1!B16)</f>
        <v/>
      </c>
      <c r="C16" s="24"/>
      <c r="D16" s="25"/>
      <c r="E16" s="14" t="str">
        <f t="shared" si="0"/>
        <v/>
      </c>
    </row>
    <row r="17" spans="1:5" x14ac:dyDescent="0.25">
      <c r="A17" s="6" t="str">
        <f>IF(Consultant1!A17="","",Consultant1!A17)</f>
        <v/>
      </c>
      <c r="B17" s="12" t="str">
        <f>IF(Consultant1!B17="","",Consultant1!B17)</f>
        <v/>
      </c>
      <c r="C17" s="21"/>
      <c r="D17" s="22"/>
      <c r="E17" s="14" t="str">
        <f t="shared" si="0"/>
        <v/>
      </c>
    </row>
    <row r="18" spans="1:5" x14ac:dyDescent="0.25">
      <c r="A18" s="6" t="str">
        <f>IF(Consultant1!A18="","",Consultant1!A18)</f>
        <v/>
      </c>
      <c r="B18" s="12" t="str">
        <f>IF(Consultant1!B18="","",Consultant1!B18)</f>
        <v/>
      </c>
      <c r="C18" s="24"/>
      <c r="D18" s="25"/>
      <c r="E18" s="14" t="str">
        <f t="shared" si="0"/>
        <v/>
      </c>
    </row>
    <row r="19" spans="1:5" x14ac:dyDescent="0.25">
      <c r="A19" s="6" t="str">
        <f>IF(Consultant1!A19="","",Consultant1!A19)</f>
        <v/>
      </c>
      <c r="B19" s="12" t="str">
        <f>IF(Consultant1!B19="","",Consultant1!B19)</f>
        <v/>
      </c>
      <c r="C19" s="21"/>
      <c r="D19" s="22"/>
      <c r="E19" s="14" t="str">
        <f t="shared" si="0"/>
        <v/>
      </c>
    </row>
    <row r="20" spans="1:5" x14ac:dyDescent="0.25">
      <c r="A20" s="6" t="str">
        <f>IF(Consultant1!A20="","",Consultant1!A20)</f>
        <v/>
      </c>
      <c r="B20" s="12" t="str">
        <f>IF(Consultant1!B20="","",Consultant1!B20)</f>
        <v/>
      </c>
      <c r="C20" s="24"/>
      <c r="D20" s="25"/>
      <c r="E20" s="14" t="str">
        <f t="shared" si="0"/>
        <v/>
      </c>
    </row>
    <row r="21" spans="1:5" x14ac:dyDescent="0.25">
      <c r="A21" s="6" t="str">
        <f>IF(Consultant1!A21="","",Consultant1!A21)</f>
        <v/>
      </c>
      <c r="B21" s="12" t="str">
        <f>IF(Consultant1!B21="","",Consultant1!B21)</f>
        <v/>
      </c>
      <c r="C21" s="21"/>
      <c r="D21" s="22"/>
      <c r="E21" s="14" t="str">
        <f t="shared" si="0"/>
        <v/>
      </c>
    </row>
    <row r="22" spans="1:5" x14ac:dyDescent="0.25">
      <c r="A22" s="6" t="str">
        <f>IF(Consultant1!A22="","",Consultant1!A22)</f>
        <v/>
      </c>
      <c r="B22" s="12" t="str">
        <f>IF(Consultant1!B22="","",Consultant1!B22)</f>
        <v/>
      </c>
      <c r="C22" s="24"/>
      <c r="D22" s="28"/>
      <c r="E22" s="14" t="str">
        <f t="shared" si="0"/>
        <v/>
      </c>
    </row>
    <row r="23" spans="1:5" x14ac:dyDescent="0.25">
      <c r="A23" s="6" t="str">
        <f>IF(Consultant1!A23="","",Consultant1!A23)</f>
        <v/>
      </c>
      <c r="B23" s="12" t="str">
        <f>IF(Consultant1!B23="","",Consultant1!B23)</f>
        <v/>
      </c>
      <c r="C23" s="21"/>
      <c r="D23" s="22"/>
      <c r="E23" s="14" t="str">
        <f t="shared" si="0"/>
        <v/>
      </c>
    </row>
    <row r="24" spans="1:5" x14ac:dyDescent="0.25">
      <c r="A24" s="6" t="str">
        <f>IF(Consultant1!A24="","",Consultant1!A24)</f>
        <v/>
      </c>
      <c r="B24" s="12" t="str">
        <f>IF(Consultant1!B24="","",Consultant1!B24)</f>
        <v/>
      </c>
      <c r="C24" s="24"/>
      <c r="D24" s="28"/>
      <c r="E24" s="14" t="str">
        <f t="shared" si="0"/>
        <v/>
      </c>
    </row>
    <row r="25" spans="1:5" x14ac:dyDescent="0.25">
      <c r="A25" s="6" t="str">
        <f>IF(Consultant1!A25="","",Consultant1!A25)</f>
        <v/>
      </c>
      <c r="B25" s="12" t="str">
        <f>IF(Consultant1!B25="","",Consultant1!B25)</f>
        <v/>
      </c>
      <c r="C25" s="21"/>
      <c r="D25" s="22"/>
      <c r="E25" s="14" t="str">
        <f t="shared" si="0"/>
        <v/>
      </c>
    </row>
    <row r="26" spans="1:5" x14ac:dyDescent="0.25">
      <c r="A26" s="6" t="str">
        <f>IF(Consultant1!A26="","",Consultant1!A26)</f>
        <v/>
      </c>
      <c r="B26" s="12" t="str">
        <f>IF(Consultant1!B26="","",Consultant1!B26)</f>
        <v/>
      </c>
      <c r="C26" s="24"/>
      <c r="D26" s="28"/>
      <c r="E26" s="14" t="str">
        <f t="shared" si="0"/>
        <v/>
      </c>
    </row>
    <row r="27" spans="1:5" x14ac:dyDescent="0.25">
      <c r="A27" s="6" t="str">
        <f>IF(Consultant1!A27="","",Consultant1!A27)</f>
        <v/>
      </c>
      <c r="B27" s="12" t="str">
        <f>IF(Consultant1!B27="","",Consultant1!B27)</f>
        <v/>
      </c>
      <c r="C27" s="21"/>
      <c r="D27" s="22"/>
      <c r="E27" s="14" t="str">
        <f t="shared" si="0"/>
        <v/>
      </c>
    </row>
    <row r="28" spans="1:5" x14ac:dyDescent="0.25">
      <c r="A28" s="6" t="str">
        <f>IF(Consultant1!A28="","",Consultant1!A28)</f>
        <v/>
      </c>
      <c r="B28" s="12" t="str">
        <f>IF(Consultant1!B28="","",Consultant1!B28)</f>
        <v/>
      </c>
      <c r="C28" s="24"/>
      <c r="D28" s="28"/>
      <c r="E28" s="14" t="str">
        <f t="shared" si="0"/>
        <v/>
      </c>
    </row>
    <row r="29" spans="1:5" x14ac:dyDescent="0.25">
      <c r="A29" s="6" t="str">
        <f>IF(Consultant1!A29="","",Consultant1!A29)</f>
        <v/>
      </c>
      <c r="B29" s="12" t="str">
        <f>IF(Consultant1!B29="","",Consultant1!B29)</f>
        <v/>
      </c>
      <c r="C29" s="21"/>
      <c r="D29" s="22"/>
      <c r="E29" s="14" t="str">
        <f t="shared" si="0"/>
        <v/>
      </c>
    </row>
    <row r="30" spans="1:5" x14ac:dyDescent="0.25">
      <c r="A30" s="6" t="str">
        <f>IF(Consultant1!A30="","",Consultant1!A30)</f>
        <v/>
      </c>
      <c r="B30" s="12" t="str">
        <f>IF(Consultant1!B30="","",Consultant1!B30)</f>
        <v/>
      </c>
      <c r="C30" s="24"/>
      <c r="D30" s="28"/>
      <c r="E30" s="14" t="str">
        <f t="shared" si="0"/>
        <v/>
      </c>
    </row>
    <row r="31" spans="1:5" x14ac:dyDescent="0.25">
      <c r="A31" s="6" t="str">
        <f>IF(Consultant1!A31="","",Consultant1!A31)</f>
        <v/>
      </c>
      <c r="B31" s="12" t="str">
        <f>IF(Consultant1!B31="","",Consultant1!B31)</f>
        <v/>
      </c>
      <c r="C31" s="21"/>
      <c r="D31" s="29"/>
      <c r="E31" s="14" t="str">
        <f t="shared" si="0"/>
        <v/>
      </c>
    </row>
    <row r="32" spans="1:5" x14ac:dyDescent="0.25">
      <c r="A32" s="6" t="str">
        <f>IF(Consultant1!A32="","",Consultant1!A32)</f>
        <v/>
      </c>
      <c r="B32" s="12" t="str">
        <f>IF(Consultant1!B32="","",Consultant1!B32)</f>
        <v/>
      </c>
      <c r="C32" s="24"/>
      <c r="D32" s="28"/>
      <c r="E32" s="14" t="str">
        <f t="shared" si="0"/>
        <v/>
      </c>
    </row>
    <row r="33" spans="1:5" x14ac:dyDescent="0.25">
      <c r="A33" s="6" t="str">
        <f>IF(Consultant1!A33="","",Consultant1!A33)</f>
        <v/>
      </c>
      <c r="B33" s="12" t="str">
        <f>IF(Consultant1!B33="","",Consultant1!B33)</f>
        <v/>
      </c>
      <c r="C33" s="21"/>
      <c r="D33" s="29"/>
      <c r="E33" s="14" t="str">
        <f t="shared" si="0"/>
        <v/>
      </c>
    </row>
    <row r="34" spans="1:5" x14ac:dyDescent="0.25">
      <c r="A34" t="s">
        <v>44</v>
      </c>
      <c r="B34" s="13" t="str">
        <f>IF(COUNT(B3:B33)=0,"",SUM(B3:B33))</f>
        <v/>
      </c>
      <c r="C34" s="13" t="str">
        <f>IF(COUNT(C3:C33)=0,"",SUM(C3:C33))</f>
        <v/>
      </c>
      <c r="D34" s="1"/>
      <c r="E34" s="15" t="str">
        <f>IF(COUNT(E3:E33)=0,"",SUM(E3:E33))</f>
        <v/>
      </c>
    </row>
    <row r="37" spans="1:5" x14ac:dyDescent="0.25">
      <c r="A37" t="s">
        <v>37</v>
      </c>
      <c r="B37" s="30"/>
    </row>
    <row r="38" spans="1:5" x14ac:dyDescent="0.25">
      <c r="A38" t="s">
        <v>38</v>
      </c>
      <c r="B38" s="2">
        <v>0.1</v>
      </c>
    </row>
    <row r="39" spans="1:5" x14ac:dyDescent="0.25">
      <c r="A39" t="s">
        <v>39</v>
      </c>
      <c r="B39" s="3" t="str">
        <f>IF(B37="","",ROUND((1+B37)*(1+B38),3))</f>
        <v/>
      </c>
    </row>
    <row r="40" spans="1:5" x14ac:dyDescent="0.25">
      <c r="A40" t="s">
        <v>40</v>
      </c>
      <c r="B40" s="15" t="str">
        <f>IF(OR(E34="",B39=""),"",E34*B39)</f>
        <v/>
      </c>
    </row>
    <row r="41" spans="1:5" x14ac:dyDescent="0.25">
      <c r="A41" t="s">
        <v>41</v>
      </c>
      <c r="B41" s="10">
        <v>1.1000000000000001</v>
      </c>
    </row>
    <row r="42" spans="1:5" x14ac:dyDescent="0.25">
      <c r="A42" t="s">
        <v>42</v>
      </c>
      <c r="B42" s="15" t="str">
        <f>IF(OR(B40="",B41=""),"",B40*B41)</f>
        <v/>
      </c>
    </row>
  </sheetData>
  <sheetProtection sheet="1" objects="1" scenarios="1"/>
  <mergeCells count="1">
    <mergeCell ref="A1:E1"/>
  </mergeCells>
  <pageMargins left="0.7" right="0.7" top="0.75" bottom="0.75" header="0.3" footer="0.3"/>
  <tableParts count="2">
    <tablePart r:id="rId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42"/>
  <sheetViews>
    <sheetView workbookViewId="0">
      <selection sqref="A1:E1"/>
    </sheetView>
  </sheetViews>
  <sheetFormatPr defaultColWidth="11" defaultRowHeight="15.75" x14ac:dyDescent="0.25"/>
  <cols>
    <col min="1" max="1" width="51.375" customWidth="1"/>
    <col min="2" max="2" width="19.875" customWidth="1"/>
    <col min="3" max="3" width="20.875" customWidth="1"/>
    <col min="4" max="4" width="22.625" customWidth="1"/>
    <col min="5" max="5" width="22" customWidth="1"/>
  </cols>
  <sheetData>
    <row r="1" spans="1:5" x14ac:dyDescent="0.25">
      <c r="A1" s="65" t="s">
        <v>45</v>
      </c>
      <c r="B1" s="65"/>
      <c r="C1" s="65"/>
      <c r="D1" s="65"/>
      <c r="E1" s="65"/>
    </row>
    <row r="2" spans="1:5" x14ac:dyDescent="0.25">
      <c r="A2" s="4" t="s">
        <v>32</v>
      </c>
      <c r="B2" s="5" t="s">
        <v>33</v>
      </c>
      <c r="C2" s="5" t="s">
        <v>34</v>
      </c>
      <c r="D2" s="5" t="s">
        <v>35</v>
      </c>
      <c r="E2" s="5" t="s">
        <v>36</v>
      </c>
    </row>
    <row r="3" spans="1:5" x14ac:dyDescent="0.25">
      <c r="A3" s="6" t="str">
        <f>IF(Consultant1!A3="","",Consultant1!A3)</f>
        <v/>
      </c>
      <c r="B3" s="12" t="str">
        <f>IF(Consultant1!B3="","",Consultant1!B3)</f>
        <v/>
      </c>
      <c r="C3" s="21"/>
      <c r="D3" s="22"/>
      <c r="E3" s="14" t="str">
        <f t="shared" ref="E3:E33" si="0">IF(OR(C3="",D3=""),"",C3*D3)</f>
        <v/>
      </c>
    </row>
    <row r="4" spans="1:5" x14ac:dyDescent="0.25">
      <c r="A4" s="6" t="str">
        <f>IF(Consultant1!A4="","",Consultant1!A4)</f>
        <v/>
      </c>
      <c r="B4" s="12" t="str">
        <f>IF(Consultant1!B4="","",Consultant1!B4)</f>
        <v/>
      </c>
      <c r="C4" s="24"/>
      <c r="D4" s="25"/>
      <c r="E4" s="14" t="str">
        <f t="shared" si="0"/>
        <v/>
      </c>
    </row>
    <row r="5" spans="1:5" x14ac:dyDescent="0.25">
      <c r="A5" s="6" t="str">
        <f>IF(Consultant1!A5="","",Consultant1!A5)</f>
        <v/>
      </c>
      <c r="B5" s="12" t="str">
        <f>IF(Consultant1!B5="","",Consultant1!B5)</f>
        <v/>
      </c>
      <c r="C5" s="21"/>
      <c r="D5" s="22"/>
      <c r="E5" s="14" t="str">
        <f t="shared" si="0"/>
        <v/>
      </c>
    </row>
    <row r="6" spans="1:5" x14ac:dyDescent="0.25">
      <c r="A6" s="6" t="str">
        <f>IF(Consultant1!A6="","",Consultant1!A6)</f>
        <v/>
      </c>
      <c r="B6" s="12" t="str">
        <f>IF(Consultant1!B6="","",Consultant1!B6)</f>
        <v/>
      </c>
      <c r="C6" s="24"/>
      <c r="D6" s="25"/>
      <c r="E6" s="14" t="str">
        <f t="shared" si="0"/>
        <v/>
      </c>
    </row>
    <row r="7" spans="1:5" x14ac:dyDescent="0.25">
      <c r="A7" s="6" t="str">
        <f>IF(Consultant1!A7="","",Consultant1!A7)</f>
        <v/>
      </c>
      <c r="B7" s="12" t="str">
        <f>IF(Consultant1!B7="","",Consultant1!B7)</f>
        <v/>
      </c>
      <c r="C7" s="21"/>
      <c r="D7" s="22"/>
      <c r="E7" s="14" t="str">
        <f t="shared" si="0"/>
        <v/>
      </c>
    </row>
    <row r="8" spans="1:5" x14ac:dyDescent="0.25">
      <c r="A8" s="6" t="str">
        <f>IF(Consultant1!A8="","",Consultant1!A8)</f>
        <v/>
      </c>
      <c r="B8" s="12" t="str">
        <f>IF(Consultant1!B8="","",Consultant1!B8)</f>
        <v/>
      </c>
      <c r="C8" s="24"/>
      <c r="D8" s="25"/>
      <c r="E8" s="14" t="str">
        <f t="shared" si="0"/>
        <v/>
      </c>
    </row>
    <row r="9" spans="1:5" x14ac:dyDescent="0.25">
      <c r="A9" s="6" t="str">
        <f>IF(Consultant1!A9="","",Consultant1!A9)</f>
        <v/>
      </c>
      <c r="B9" s="12" t="str">
        <f>IF(Consultant1!B9="","",Consultant1!B9)</f>
        <v/>
      </c>
      <c r="C9" s="21"/>
      <c r="D9" s="22"/>
      <c r="E9" s="14" t="str">
        <f t="shared" si="0"/>
        <v/>
      </c>
    </row>
    <row r="10" spans="1:5" x14ac:dyDescent="0.25">
      <c r="A10" s="6" t="str">
        <f>IF(Consultant1!A10="","",Consultant1!A10)</f>
        <v/>
      </c>
      <c r="B10" s="12" t="str">
        <f>IF(Consultant1!B10="","",Consultant1!B10)</f>
        <v/>
      </c>
      <c r="C10" s="24"/>
      <c r="D10" s="25"/>
      <c r="E10" s="14" t="str">
        <f t="shared" si="0"/>
        <v/>
      </c>
    </row>
    <row r="11" spans="1:5" x14ac:dyDescent="0.25">
      <c r="A11" s="6" t="str">
        <f>IF(Consultant1!A11="","",Consultant1!A11)</f>
        <v/>
      </c>
      <c r="B11" s="12" t="str">
        <f>IF(Consultant1!B11="","",Consultant1!B11)</f>
        <v/>
      </c>
      <c r="C11" s="21"/>
      <c r="D11" s="22"/>
      <c r="E11" s="14" t="str">
        <f t="shared" si="0"/>
        <v/>
      </c>
    </row>
    <row r="12" spans="1:5" x14ac:dyDescent="0.25">
      <c r="A12" s="6" t="str">
        <f>IF(Consultant1!A12="","",Consultant1!A12)</f>
        <v/>
      </c>
      <c r="B12" s="12" t="str">
        <f>IF(Consultant1!B12="","",Consultant1!B12)</f>
        <v/>
      </c>
      <c r="C12" s="24"/>
      <c r="D12" s="25"/>
      <c r="E12" s="14" t="str">
        <f t="shared" si="0"/>
        <v/>
      </c>
    </row>
    <row r="13" spans="1:5" x14ac:dyDescent="0.25">
      <c r="A13" s="6" t="str">
        <f>IF(Consultant1!A13="","",Consultant1!A13)</f>
        <v/>
      </c>
      <c r="B13" s="12" t="str">
        <f>IF(Consultant1!B13="","",Consultant1!B13)</f>
        <v/>
      </c>
      <c r="C13" s="21"/>
      <c r="D13" s="22"/>
      <c r="E13" s="14" t="str">
        <f t="shared" si="0"/>
        <v/>
      </c>
    </row>
    <row r="14" spans="1:5" x14ac:dyDescent="0.25">
      <c r="A14" s="6" t="str">
        <f>IF(Consultant1!A14="","",Consultant1!A14)</f>
        <v/>
      </c>
      <c r="B14" s="12" t="str">
        <f>IF(Consultant1!B14="","",Consultant1!B14)</f>
        <v/>
      </c>
      <c r="C14" s="24"/>
      <c r="D14" s="25"/>
      <c r="E14" s="14" t="str">
        <f t="shared" si="0"/>
        <v/>
      </c>
    </row>
    <row r="15" spans="1:5" x14ac:dyDescent="0.25">
      <c r="A15" s="6" t="str">
        <f>IF(Consultant1!A15="","",Consultant1!A15)</f>
        <v/>
      </c>
      <c r="B15" s="12" t="str">
        <f>IF(Consultant1!B15="","",Consultant1!B15)</f>
        <v/>
      </c>
      <c r="C15" s="21"/>
      <c r="D15" s="22"/>
      <c r="E15" s="14" t="str">
        <f t="shared" si="0"/>
        <v/>
      </c>
    </row>
    <row r="16" spans="1:5" x14ac:dyDescent="0.25">
      <c r="A16" s="6" t="str">
        <f>IF(Consultant1!A16="","",Consultant1!A16)</f>
        <v/>
      </c>
      <c r="B16" s="12" t="str">
        <f>IF(Consultant1!B16="","",Consultant1!B16)</f>
        <v/>
      </c>
      <c r="C16" s="24"/>
      <c r="D16" s="25"/>
      <c r="E16" s="14" t="str">
        <f t="shared" si="0"/>
        <v/>
      </c>
    </row>
    <row r="17" spans="1:5" x14ac:dyDescent="0.25">
      <c r="A17" s="6" t="str">
        <f>IF(Consultant1!A17="","",Consultant1!A17)</f>
        <v/>
      </c>
      <c r="B17" s="12" t="str">
        <f>IF(Consultant1!B17="","",Consultant1!B17)</f>
        <v/>
      </c>
      <c r="C17" s="21"/>
      <c r="D17" s="22"/>
      <c r="E17" s="14" t="str">
        <f t="shared" si="0"/>
        <v/>
      </c>
    </row>
    <row r="18" spans="1:5" x14ac:dyDescent="0.25">
      <c r="A18" s="6" t="str">
        <f>IF(Consultant1!A18="","",Consultant1!A18)</f>
        <v/>
      </c>
      <c r="B18" s="12" t="str">
        <f>IF(Consultant1!B18="","",Consultant1!B18)</f>
        <v/>
      </c>
      <c r="C18" s="24"/>
      <c r="D18" s="25"/>
      <c r="E18" s="14" t="str">
        <f t="shared" si="0"/>
        <v/>
      </c>
    </row>
    <row r="19" spans="1:5" x14ac:dyDescent="0.25">
      <c r="A19" s="6" t="str">
        <f>IF(Consultant1!A19="","",Consultant1!A19)</f>
        <v/>
      </c>
      <c r="B19" s="12" t="str">
        <f>IF(Consultant1!B19="","",Consultant1!B19)</f>
        <v/>
      </c>
      <c r="C19" s="21"/>
      <c r="D19" s="22"/>
      <c r="E19" s="14" t="str">
        <f t="shared" si="0"/>
        <v/>
      </c>
    </row>
    <row r="20" spans="1:5" x14ac:dyDescent="0.25">
      <c r="A20" s="6" t="str">
        <f>IF(Consultant1!A20="","",Consultant1!A20)</f>
        <v/>
      </c>
      <c r="B20" s="12" t="str">
        <f>IF(Consultant1!B20="","",Consultant1!B20)</f>
        <v/>
      </c>
      <c r="C20" s="24"/>
      <c r="D20" s="25"/>
      <c r="E20" s="14" t="str">
        <f t="shared" si="0"/>
        <v/>
      </c>
    </row>
    <row r="21" spans="1:5" x14ac:dyDescent="0.25">
      <c r="A21" s="6" t="str">
        <f>IF(Consultant1!A21="","",Consultant1!A21)</f>
        <v/>
      </c>
      <c r="B21" s="12" t="str">
        <f>IF(Consultant1!B21="","",Consultant1!B21)</f>
        <v/>
      </c>
      <c r="C21" s="21"/>
      <c r="D21" s="22"/>
      <c r="E21" s="14" t="str">
        <f t="shared" si="0"/>
        <v/>
      </c>
    </row>
    <row r="22" spans="1:5" x14ac:dyDescent="0.25">
      <c r="A22" s="6" t="str">
        <f>IF(Consultant1!A22="","",Consultant1!A22)</f>
        <v/>
      </c>
      <c r="B22" s="12" t="str">
        <f>IF(Consultant1!B22="","",Consultant1!B22)</f>
        <v/>
      </c>
      <c r="C22" s="24"/>
      <c r="D22" s="28"/>
      <c r="E22" s="14" t="str">
        <f t="shared" si="0"/>
        <v/>
      </c>
    </row>
    <row r="23" spans="1:5" x14ac:dyDescent="0.25">
      <c r="A23" s="6" t="str">
        <f>IF(Consultant1!A23="","",Consultant1!A23)</f>
        <v/>
      </c>
      <c r="B23" s="12" t="str">
        <f>IF(Consultant1!B23="","",Consultant1!B23)</f>
        <v/>
      </c>
      <c r="C23" s="21"/>
      <c r="D23" s="22"/>
      <c r="E23" s="14" t="str">
        <f t="shared" si="0"/>
        <v/>
      </c>
    </row>
    <row r="24" spans="1:5" x14ac:dyDescent="0.25">
      <c r="A24" s="6" t="str">
        <f>IF(Consultant1!A24="","",Consultant1!A24)</f>
        <v/>
      </c>
      <c r="B24" s="12" t="str">
        <f>IF(Consultant1!B24="","",Consultant1!B24)</f>
        <v/>
      </c>
      <c r="C24" s="24"/>
      <c r="D24" s="28"/>
      <c r="E24" s="14" t="str">
        <f t="shared" si="0"/>
        <v/>
      </c>
    </row>
    <row r="25" spans="1:5" x14ac:dyDescent="0.25">
      <c r="A25" s="6" t="str">
        <f>IF(Consultant1!A25="","",Consultant1!A25)</f>
        <v/>
      </c>
      <c r="B25" s="12" t="str">
        <f>IF(Consultant1!B25="","",Consultant1!B25)</f>
        <v/>
      </c>
      <c r="C25" s="21"/>
      <c r="D25" s="22"/>
      <c r="E25" s="14" t="str">
        <f t="shared" si="0"/>
        <v/>
      </c>
    </row>
    <row r="26" spans="1:5" x14ac:dyDescent="0.25">
      <c r="A26" s="6" t="str">
        <f>IF(Consultant1!A26="","",Consultant1!A26)</f>
        <v/>
      </c>
      <c r="B26" s="12" t="str">
        <f>IF(Consultant1!B26="","",Consultant1!B26)</f>
        <v/>
      </c>
      <c r="C26" s="24"/>
      <c r="D26" s="28"/>
      <c r="E26" s="14" t="str">
        <f t="shared" si="0"/>
        <v/>
      </c>
    </row>
    <row r="27" spans="1:5" x14ac:dyDescent="0.25">
      <c r="A27" s="6" t="str">
        <f>IF(Consultant1!A27="","",Consultant1!A27)</f>
        <v/>
      </c>
      <c r="B27" s="12" t="str">
        <f>IF(Consultant1!B27="","",Consultant1!B27)</f>
        <v/>
      </c>
      <c r="C27" s="21"/>
      <c r="D27" s="22"/>
      <c r="E27" s="14" t="str">
        <f t="shared" si="0"/>
        <v/>
      </c>
    </row>
    <row r="28" spans="1:5" x14ac:dyDescent="0.25">
      <c r="A28" s="6" t="str">
        <f>IF(Consultant1!A28="","",Consultant1!A28)</f>
        <v/>
      </c>
      <c r="B28" s="12" t="str">
        <f>IF(Consultant1!B28="","",Consultant1!B28)</f>
        <v/>
      </c>
      <c r="C28" s="24"/>
      <c r="D28" s="28"/>
      <c r="E28" s="14" t="str">
        <f t="shared" si="0"/>
        <v/>
      </c>
    </row>
    <row r="29" spans="1:5" x14ac:dyDescent="0.25">
      <c r="A29" s="6" t="str">
        <f>IF(Consultant1!A29="","",Consultant1!A29)</f>
        <v/>
      </c>
      <c r="B29" s="12" t="str">
        <f>IF(Consultant1!B29="","",Consultant1!B29)</f>
        <v/>
      </c>
      <c r="C29" s="21"/>
      <c r="D29" s="22"/>
      <c r="E29" s="14" t="str">
        <f t="shared" si="0"/>
        <v/>
      </c>
    </row>
    <row r="30" spans="1:5" x14ac:dyDescent="0.25">
      <c r="A30" s="6" t="str">
        <f>IF(Consultant1!A30="","",Consultant1!A30)</f>
        <v/>
      </c>
      <c r="B30" s="12" t="str">
        <f>IF(Consultant1!B30="","",Consultant1!B30)</f>
        <v/>
      </c>
      <c r="C30" s="24"/>
      <c r="D30" s="28"/>
      <c r="E30" s="14" t="str">
        <f t="shared" si="0"/>
        <v/>
      </c>
    </row>
    <row r="31" spans="1:5" x14ac:dyDescent="0.25">
      <c r="A31" s="6" t="str">
        <f>IF(Consultant1!A31="","",Consultant1!A31)</f>
        <v/>
      </c>
      <c r="B31" s="12" t="str">
        <f>IF(Consultant1!B31="","",Consultant1!B31)</f>
        <v/>
      </c>
      <c r="C31" s="21"/>
      <c r="D31" s="29"/>
      <c r="E31" s="14" t="str">
        <f t="shared" si="0"/>
        <v/>
      </c>
    </row>
    <row r="32" spans="1:5" x14ac:dyDescent="0.25">
      <c r="A32" s="6" t="str">
        <f>IF(Consultant1!A32="","",Consultant1!A32)</f>
        <v/>
      </c>
      <c r="B32" s="12" t="str">
        <f>IF(Consultant1!B32="","",Consultant1!B32)</f>
        <v/>
      </c>
      <c r="C32" s="24"/>
      <c r="D32" s="28"/>
      <c r="E32" s="14" t="str">
        <f t="shared" si="0"/>
        <v/>
      </c>
    </row>
    <row r="33" spans="1:5" x14ac:dyDescent="0.25">
      <c r="A33" s="6" t="str">
        <f>IF(Consultant1!A33="","",Consultant1!A33)</f>
        <v/>
      </c>
      <c r="B33" s="12" t="str">
        <f>IF(Consultant1!B33="","",Consultant1!B33)</f>
        <v/>
      </c>
      <c r="C33" s="21"/>
      <c r="D33" s="29"/>
      <c r="E33" s="14" t="str">
        <f t="shared" si="0"/>
        <v/>
      </c>
    </row>
    <row r="34" spans="1:5" x14ac:dyDescent="0.25">
      <c r="A34" t="s">
        <v>44</v>
      </c>
      <c r="B34" s="13" t="str">
        <f>IF(COUNT(B3:B33)=0,"",SUM(B3:B33))</f>
        <v/>
      </c>
      <c r="C34" s="13" t="str">
        <f>IF(COUNT(C3:C33)=0,"",SUM(C3:C33))</f>
        <v/>
      </c>
      <c r="D34" s="1"/>
      <c r="E34" s="15" t="str">
        <f>IF(COUNT(E3:E33)=0,"",SUM(E3:E33))</f>
        <v/>
      </c>
    </row>
    <row r="37" spans="1:5" x14ac:dyDescent="0.25">
      <c r="A37" t="s">
        <v>37</v>
      </c>
      <c r="B37" s="30"/>
    </row>
    <row r="38" spans="1:5" x14ac:dyDescent="0.25">
      <c r="A38" t="s">
        <v>38</v>
      </c>
      <c r="B38" s="2">
        <v>0.1</v>
      </c>
    </row>
    <row r="39" spans="1:5" x14ac:dyDescent="0.25">
      <c r="A39" t="s">
        <v>39</v>
      </c>
      <c r="B39" s="3" t="str">
        <f>IF(B37="","",ROUND((1+B37)*(1+B38),3))</f>
        <v/>
      </c>
    </row>
    <row r="40" spans="1:5" x14ac:dyDescent="0.25">
      <c r="A40" t="s">
        <v>40</v>
      </c>
      <c r="B40" s="15" t="str">
        <f>IF(OR(E34="",B39=""),"",E34*B39)</f>
        <v/>
      </c>
    </row>
    <row r="41" spans="1:5" x14ac:dyDescent="0.25">
      <c r="A41" t="s">
        <v>41</v>
      </c>
      <c r="B41" s="10">
        <v>1.1000000000000001</v>
      </c>
    </row>
    <row r="42" spans="1:5" x14ac:dyDescent="0.25">
      <c r="A42" t="s">
        <v>42</v>
      </c>
      <c r="B42" s="15" t="str">
        <f>IF(OR(B40="",B41=""),"",B40*B41)</f>
        <v/>
      </c>
    </row>
  </sheetData>
  <sheetProtection sheet="1" objects="1" scenarios="1"/>
  <mergeCells count="1">
    <mergeCell ref="A1:E1"/>
  </mergeCells>
  <pageMargins left="0.7" right="0.7" top="0.75" bottom="0.75" header="0.3" footer="0.3"/>
  <tableParts count="2">
    <tablePart r:id="rId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42"/>
  <sheetViews>
    <sheetView workbookViewId="0"/>
  </sheetViews>
  <sheetFormatPr defaultColWidth="11" defaultRowHeight="15.75" x14ac:dyDescent="0.25"/>
  <cols>
    <col min="1" max="1" width="51.125" customWidth="1"/>
    <col min="2" max="2" width="19.375" customWidth="1"/>
    <col min="3" max="3" width="20.875" customWidth="1"/>
    <col min="4" max="4" width="21.375" customWidth="1"/>
    <col min="5" max="5" width="19" customWidth="1"/>
  </cols>
  <sheetData>
    <row r="1" spans="1:5" x14ac:dyDescent="0.25">
      <c r="A1" s="65" t="s">
        <v>45</v>
      </c>
      <c r="B1" s="65"/>
      <c r="C1" s="65"/>
      <c r="D1" s="65"/>
      <c r="E1" s="65"/>
    </row>
    <row r="2" spans="1:5" x14ac:dyDescent="0.25">
      <c r="A2" s="4" t="s">
        <v>32</v>
      </c>
      <c r="B2" s="5" t="s">
        <v>33</v>
      </c>
      <c r="C2" s="5" t="s">
        <v>34</v>
      </c>
      <c r="D2" s="5" t="s">
        <v>35</v>
      </c>
      <c r="E2" s="5" t="s">
        <v>36</v>
      </c>
    </row>
    <row r="3" spans="1:5" x14ac:dyDescent="0.25">
      <c r="A3" s="6" t="str">
        <f>IF(Consultant1!A3="","",Consultant1!A3)</f>
        <v/>
      </c>
      <c r="B3" s="12" t="str">
        <f>IF(Consultant1!B3="","",Consultant1!B3)</f>
        <v/>
      </c>
      <c r="C3" s="21"/>
      <c r="D3" s="22"/>
      <c r="E3" s="14" t="str">
        <f t="shared" ref="E3:E33" si="0">IF(OR(C3="",D3=""),"",C3*D3)</f>
        <v/>
      </c>
    </row>
    <row r="4" spans="1:5" x14ac:dyDescent="0.25">
      <c r="A4" s="6" t="str">
        <f>IF(Consultant1!A4="","",Consultant1!A4)</f>
        <v/>
      </c>
      <c r="B4" s="12" t="str">
        <f>IF(Consultant1!B4="","",Consultant1!B4)</f>
        <v/>
      </c>
      <c r="C4" s="24"/>
      <c r="D4" s="25"/>
      <c r="E4" s="14" t="str">
        <f t="shared" si="0"/>
        <v/>
      </c>
    </row>
    <row r="5" spans="1:5" x14ac:dyDescent="0.25">
      <c r="A5" s="6" t="str">
        <f>IF(Consultant1!A5="","",Consultant1!A5)</f>
        <v/>
      </c>
      <c r="B5" s="12" t="str">
        <f>IF(Consultant1!B5="","",Consultant1!B5)</f>
        <v/>
      </c>
      <c r="C5" s="21"/>
      <c r="D5" s="22"/>
      <c r="E5" s="14" t="str">
        <f t="shared" si="0"/>
        <v/>
      </c>
    </row>
    <row r="6" spans="1:5" x14ac:dyDescent="0.25">
      <c r="A6" s="6" t="str">
        <f>IF(Consultant1!A6="","",Consultant1!A6)</f>
        <v/>
      </c>
      <c r="B6" s="12" t="str">
        <f>IF(Consultant1!B6="","",Consultant1!B6)</f>
        <v/>
      </c>
      <c r="C6" s="24"/>
      <c r="D6" s="25"/>
      <c r="E6" s="14" t="str">
        <f t="shared" si="0"/>
        <v/>
      </c>
    </row>
    <row r="7" spans="1:5" x14ac:dyDescent="0.25">
      <c r="A7" s="6" t="str">
        <f>IF(Consultant1!A7="","",Consultant1!A7)</f>
        <v/>
      </c>
      <c r="B7" s="12" t="str">
        <f>IF(Consultant1!B7="","",Consultant1!B7)</f>
        <v/>
      </c>
      <c r="C7" s="21"/>
      <c r="D7" s="22"/>
      <c r="E7" s="14" t="str">
        <f t="shared" si="0"/>
        <v/>
      </c>
    </row>
    <row r="8" spans="1:5" x14ac:dyDescent="0.25">
      <c r="A8" s="6" t="str">
        <f>IF(Consultant1!A8="","",Consultant1!A8)</f>
        <v/>
      </c>
      <c r="B8" s="12" t="str">
        <f>IF(Consultant1!B8="","",Consultant1!B8)</f>
        <v/>
      </c>
      <c r="C8" s="24"/>
      <c r="D8" s="25"/>
      <c r="E8" s="14" t="str">
        <f t="shared" si="0"/>
        <v/>
      </c>
    </row>
    <row r="9" spans="1:5" x14ac:dyDescent="0.25">
      <c r="A9" s="6" t="str">
        <f>IF(Consultant1!A9="","",Consultant1!A9)</f>
        <v/>
      </c>
      <c r="B9" s="12" t="str">
        <f>IF(Consultant1!B9="","",Consultant1!B9)</f>
        <v/>
      </c>
      <c r="C9" s="21"/>
      <c r="D9" s="22"/>
      <c r="E9" s="14" t="str">
        <f t="shared" si="0"/>
        <v/>
      </c>
    </row>
    <row r="10" spans="1:5" x14ac:dyDescent="0.25">
      <c r="A10" s="6" t="str">
        <f>IF(Consultant1!A10="","",Consultant1!A10)</f>
        <v/>
      </c>
      <c r="B10" s="12" t="str">
        <f>IF(Consultant1!B10="","",Consultant1!B10)</f>
        <v/>
      </c>
      <c r="C10" s="24"/>
      <c r="D10" s="25"/>
      <c r="E10" s="14" t="str">
        <f t="shared" si="0"/>
        <v/>
      </c>
    </row>
    <row r="11" spans="1:5" x14ac:dyDescent="0.25">
      <c r="A11" s="6" t="str">
        <f>IF(Consultant1!A11="","",Consultant1!A11)</f>
        <v/>
      </c>
      <c r="B11" s="12" t="str">
        <f>IF(Consultant1!B11="","",Consultant1!B11)</f>
        <v/>
      </c>
      <c r="C11" s="21"/>
      <c r="D11" s="22"/>
      <c r="E11" s="14" t="str">
        <f t="shared" si="0"/>
        <v/>
      </c>
    </row>
    <row r="12" spans="1:5" x14ac:dyDescent="0.25">
      <c r="A12" s="6" t="str">
        <f>IF(Consultant1!A12="","",Consultant1!A12)</f>
        <v/>
      </c>
      <c r="B12" s="12" t="str">
        <f>IF(Consultant1!B12="","",Consultant1!B12)</f>
        <v/>
      </c>
      <c r="C12" s="24"/>
      <c r="D12" s="25"/>
      <c r="E12" s="14" t="str">
        <f t="shared" si="0"/>
        <v/>
      </c>
    </row>
    <row r="13" spans="1:5" x14ac:dyDescent="0.25">
      <c r="A13" s="6" t="str">
        <f>IF(Consultant1!A13="","",Consultant1!A13)</f>
        <v/>
      </c>
      <c r="B13" s="12" t="str">
        <f>IF(Consultant1!B13="","",Consultant1!B13)</f>
        <v/>
      </c>
      <c r="C13" s="21"/>
      <c r="D13" s="22"/>
      <c r="E13" s="14" t="str">
        <f t="shared" si="0"/>
        <v/>
      </c>
    </row>
    <row r="14" spans="1:5" x14ac:dyDescent="0.25">
      <c r="A14" s="6" t="str">
        <f>IF(Consultant1!A14="","",Consultant1!A14)</f>
        <v/>
      </c>
      <c r="B14" s="12" t="str">
        <f>IF(Consultant1!B14="","",Consultant1!B14)</f>
        <v/>
      </c>
      <c r="C14" s="24"/>
      <c r="D14" s="25"/>
      <c r="E14" s="14" t="str">
        <f t="shared" si="0"/>
        <v/>
      </c>
    </row>
    <row r="15" spans="1:5" x14ac:dyDescent="0.25">
      <c r="A15" s="6" t="str">
        <f>IF(Consultant1!A15="","",Consultant1!A15)</f>
        <v/>
      </c>
      <c r="B15" s="12" t="str">
        <f>IF(Consultant1!B15="","",Consultant1!B15)</f>
        <v/>
      </c>
      <c r="C15" s="21"/>
      <c r="D15" s="22"/>
      <c r="E15" s="14" t="str">
        <f t="shared" si="0"/>
        <v/>
      </c>
    </row>
    <row r="16" spans="1:5" x14ac:dyDescent="0.25">
      <c r="A16" s="6" t="str">
        <f>IF(Consultant1!A16="","",Consultant1!A16)</f>
        <v/>
      </c>
      <c r="B16" s="12" t="str">
        <f>IF(Consultant1!B16="","",Consultant1!B16)</f>
        <v/>
      </c>
      <c r="C16" s="24"/>
      <c r="D16" s="25"/>
      <c r="E16" s="14" t="str">
        <f t="shared" si="0"/>
        <v/>
      </c>
    </row>
    <row r="17" spans="1:5" x14ac:dyDescent="0.25">
      <c r="A17" s="6" t="str">
        <f>IF(Consultant1!A17="","",Consultant1!A17)</f>
        <v/>
      </c>
      <c r="B17" s="12" t="str">
        <f>IF(Consultant1!B17="","",Consultant1!B17)</f>
        <v/>
      </c>
      <c r="C17" s="21"/>
      <c r="D17" s="22"/>
      <c r="E17" s="14" t="str">
        <f t="shared" si="0"/>
        <v/>
      </c>
    </row>
    <row r="18" spans="1:5" x14ac:dyDescent="0.25">
      <c r="A18" s="6" t="str">
        <f>IF(Consultant1!A18="","",Consultant1!A18)</f>
        <v/>
      </c>
      <c r="B18" s="12" t="str">
        <f>IF(Consultant1!B18="","",Consultant1!B18)</f>
        <v/>
      </c>
      <c r="C18" s="24"/>
      <c r="D18" s="25"/>
      <c r="E18" s="14" t="str">
        <f t="shared" si="0"/>
        <v/>
      </c>
    </row>
    <row r="19" spans="1:5" x14ac:dyDescent="0.25">
      <c r="A19" s="6" t="str">
        <f>IF(Consultant1!A19="","",Consultant1!A19)</f>
        <v/>
      </c>
      <c r="B19" s="12" t="str">
        <f>IF(Consultant1!B19="","",Consultant1!B19)</f>
        <v/>
      </c>
      <c r="C19" s="21"/>
      <c r="D19" s="22"/>
      <c r="E19" s="14" t="str">
        <f t="shared" si="0"/>
        <v/>
      </c>
    </row>
    <row r="20" spans="1:5" x14ac:dyDescent="0.25">
      <c r="A20" s="6" t="str">
        <f>IF(Consultant1!A20="","",Consultant1!A20)</f>
        <v/>
      </c>
      <c r="B20" s="12" t="str">
        <f>IF(Consultant1!B20="","",Consultant1!B20)</f>
        <v/>
      </c>
      <c r="C20" s="24"/>
      <c r="D20" s="25"/>
      <c r="E20" s="14" t="str">
        <f t="shared" si="0"/>
        <v/>
      </c>
    </row>
    <row r="21" spans="1:5" x14ac:dyDescent="0.25">
      <c r="A21" s="6" t="str">
        <f>IF(Consultant1!A21="","",Consultant1!A21)</f>
        <v/>
      </c>
      <c r="B21" s="12" t="str">
        <f>IF(Consultant1!B21="","",Consultant1!B21)</f>
        <v/>
      </c>
      <c r="C21" s="21"/>
      <c r="D21" s="22"/>
      <c r="E21" s="14" t="str">
        <f t="shared" si="0"/>
        <v/>
      </c>
    </row>
    <row r="22" spans="1:5" x14ac:dyDescent="0.25">
      <c r="A22" s="6" t="str">
        <f>IF(Consultant1!A22="","",Consultant1!A22)</f>
        <v/>
      </c>
      <c r="B22" s="12" t="str">
        <f>IF(Consultant1!B22="","",Consultant1!B22)</f>
        <v/>
      </c>
      <c r="C22" s="24"/>
      <c r="D22" s="28"/>
      <c r="E22" s="14" t="str">
        <f t="shared" si="0"/>
        <v/>
      </c>
    </row>
    <row r="23" spans="1:5" x14ac:dyDescent="0.25">
      <c r="A23" s="6" t="str">
        <f>IF(Consultant1!A23="","",Consultant1!A23)</f>
        <v/>
      </c>
      <c r="B23" s="12" t="str">
        <f>IF(Consultant1!B23="","",Consultant1!B23)</f>
        <v/>
      </c>
      <c r="C23" s="21"/>
      <c r="D23" s="22"/>
      <c r="E23" s="14" t="str">
        <f t="shared" si="0"/>
        <v/>
      </c>
    </row>
    <row r="24" spans="1:5" x14ac:dyDescent="0.25">
      <c r="A24" s="6" t="str">
        <f>IF(Consultant1!A24="","",Consultant1!A24)</f>
        <v/>
      </c>
      <c r="B24" s="12" t="str">
        <f>IF(Consultant1!B24="","",Consultant1!B24)</f>
        <v/>
      </c>
      <c r="C24" s="24"/>
      <c r="D24" s="28"/>
      <c r="E24" s="14" t="str">
        <f t="shared" si="0"/>
        <v/>
      </c>
    </row>
    <row r="25" spans="1:5" x14ac:dyDescent="0.25">
      <c r="A25" s="6" t="str">
        <f>IF(Consultant1!A25="","",Consultant1!A25)</f>
        <v/>
      </c>
      <c r="B25" s="12" t="str">
        <f>IF(Consultant1!B25="","",Consultant1!B25)</f>
        <v/>
      </c>
      <c r="C25" s="21"/>
      <c r="D25" s="22"/>
      <c r="E25" s="14" t="str">
        <f t="shared" si="0"/>
        <v/>
      </c>
    </row>
    <row r="26" spans="1:5" x14ac:dyDescent="0.25">
      <c r="A26" s="6" t="str">
        <f>IF(Consultant1!A26="","",Consultant1!A26)</f>
        <v/>
      </c>
      <c r="B26" s="12" t="str">
        <f>IF(Consultant1!B26="","",Consultant1!B26)</f>
        <v/>
      </c>
      <c r="C26" s="24"/>
      <c r="D26" s="28"/>
      <c r="E26" s="14" t="str">
        <f t="shared" si="0"/>
        <v/>
      </c>
    </row>
    <row r="27" spans="1:5" x14ac:dyDescent="0.25">
      <c r="A27" s="6" t="str">
        <f>IF(Consultant1!A27="","",Consultant1!A27)</f>
        <v/>
      </c>
      <c r="B27" s="12" t="str">
        <f>IF(Consultant1!B27="","",Consultant1!B27)</f>
        <v/>
      </c>
      <c r="C27" s="21"/>
      <c r="D27" s="22"/>
      <c r="E27" s="14" t="str">
        <f t="shared" si="0"/>
        <v/>
      </c>
    </row>
    <row r="28" spans="1:5" x14ac:dyDescent="0.25">
      <c r="A28" s="6" t="str">
        <f>IF(Consultant1!A28="","",Consultant1!A28)</f>
        <v/>
      </c>
      <c r="B28" s="12" t="str">
        <f>IF(Consultant1!B28="","",Consultant1!B28)</f>
        <v/>
      </c>
      <c r="C28" s="24"/>
      <c r="D28" s="28"/>
      <c r="E28" s="14" t="str">
        <f t="shared" si="0"/>
        <v/>
      </c>
    </row>
    <row r="29" spans="1:5" x14ac:dyDescent="0.25">
      <c r="A29" s="6" t="str">
        <f>IF(Consultant1!A29="","",Consultant1!A29)</f>
        <v/>
      </c>
      <c r="B29" s="12" t="str">
        <f>IF(Consultant1!B29="","",Consultant1!B29)</f>
        <v/>
      </c>
      <c r="C29" s="21"/>
      <c r="D29" s="22"/>
      <c r="E29" s="14" t="str">
        <f t="shared" si="0"/>
        <v/>
      </c>
    </row>
    <row r="30" spans="1:5" x14ac:dyDescent="0.25">
      <c r="A30" s="6" t="str">
        <f>IF(Consultant1!A30="","",Consultant1!A30)</f>
        <v/>
      </c>
      <c r="B30" s="12" t="str">
        <f>IF(Consultant1!B30="","",Consultant1!B30)</f>
        <v/>
      </c>
      <c r="C30" s="24"/>
      <c r="D30" s="28"/>
      <c r="E30" s="14" t="str">
        <f t="shared" si="0"/>
        <v/>
      </c>
    </row>
    <row r="31" spans="1:5" x14ac:dyDescent="0.25">
      <c r="A31" s="6" t="str">
        <f>IF(Consultant1!A31="","",Consultant1!A31)</f>
        <v/>
      </c>
      <c r="B31" s="12" t="str">
        <f>IF(Consultant1!B31="","",Consultant1!B31)</f>
        <v/>
      </c>
      <c r="C31" s="21"/>
      <c r="D31" s="29"/>
      <c r="E31" s="14" t="str">
        <f t="shared" si="0"/>
        <v/>
      </c>
    </row>
    <row r="32" spans="1:5" x14ac:dyDescent="0.25">
      <c r="A32" s="6" t="str">
        <f>IF(Consultant1!A32="","",Consultant1!A32)</f>
        <v/>
      </c>
      <c r="B32" s="12" t="str">
        <f>IF(Consultant1!B32="","",Consultant1!B32)</f>
        <v/>
      </c>
      <c r="C32" s="24"/>
      <c r="D32" s="28"/>
      <c r="E32" s="14" t="str">
        <f t="shared" si="0"/>
        <v/>
      </c>
    </row>
    <row r="33" spans="1:5" x14ac:dyDescent="0.25">
      <c r="A33" s="6" t="str">
        <f>IF(Consultant1!A33="","",Consultant1!A33)</f>
        <v/>
      </c>
      <c r="B33" s="12" t="str">
        <f>IF(Consultant1!B33="","",Consultant1!B33)</f>
        <v/>
      </c>
      <c r="C33" s="21"/>
      <c r="D33" s="29"/>
      <c r="E33" s="14" t="str">
        <f t="shared" si="0"/>
        <v/>
      </c>
    </row>
    <row r="34" spans="1:5" x14ac:dyDescent="0.25">
      <c r="A34" t="s">
        <v>44</v>
      </c>
      <c r="B34" s="13" t="str">
        <f>IF(COUNT(B3:B33)=0,"",SUM(B3:B33))</f>
        <v/>
      </c>
      <c r="C34" s="13" t="str">
        <f>IF(COUNT(C3:C33)=0,"",SUM(C3:C33))</f>
        <v/>
      </c>
      <c r="D34" s="1"/>
      <c r="E34" s="15" t="str">
        <f>IF(COUNT(E3:E33)=0,"",SUM(E3:E33))</f>
        <v/>
      </c>
    </row>
    <row r="37" spans="1:5" x14ac:dyDescent="0.25">
      <c r="A37" t="s">
        <v>37</v>
      </c>
      <c r="B37" s="30"/>
    </row>
    <row r="38" spans="1:5" x14ac:dyDescent="0.25">
      <c r="A38" t="s">
        <v>38</v>
      </c>
      <c r="B38" s="2">
        <v>0.1</v>
      </c>
    </row>
    <row r="39" spans="1:5" x14ac:dyDescent="0.25">
      <c r="A39" t="s">
        <v>39</v>
      </c>
      <c r="B39" s="3" t="str">
        <f>IF(B37="","",ROUND((1+B37)*(1+B38),3))</f>
        <v/>
      </c>
    </row>
    <row r="40" spans="1:5" x14ac:dyDescent="0.25">
      <c r="A40" t="s">
        <v>40</v>
      </c>
      <c r="B40" s="15" t="str">
        <f>IF(OR(E34="",B39=""),"",E34*B39)</f>
        <v/>
      </c>
    </row>
    <row r="41" spans="1:5" x14ac:dyDescent="0.25">
      <c r="A41" t="s">
        <v>41</v>
      </c>
      <c r="B41" s="10">
        <v>1.1000000000000001</v>
      </c>
    </row>
    <row r="42" spans="1:5" x14ac:dyDescent="0.25">
      <c r="A42" t="s">
        <v>42</v>
      </c>
      <c r="B42" s="15" t="str">
        <f>IF(OR(B40="",B41=""),"",B40*B41)</f>
        <v/>
      </c>
    </row>
  </sheetData>
  <sheetProtection sheet="1" objects="1" scenarios="1"/>
  <mergeCells count="1">
    <mergeCell ref="A1:E1"/>
  </mergeCells>
  <pageMargins left="0.7" right="0.7" top="0.75" bottom="0.75" header="0.3" footer="0.3"/>
  <tableParts count="2">
    <tablePart r:id="rId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2"/>
  <sheetViews>
    <sheetView workbookViewId="0"/>
  </sheetViews>
  <sheetFormatPr defaultColWidth="11" defaultRowHeight="15.75" x14ac:dyDescent="0.25"/>
  <cols>
    <col min="1" max="1" width="51.375" customWidth="1"/>
    <col min="2" max="2" width="16.875" customWidth="1"/>
    <col min="3" max="3" width="20.5" customWidth="1"/>
    <col min="4" max="4" width="21.375" customWidth="1"/>
    <col min="5" max="5" width="20.625" customWidth="1"/>
  </cols>
  <sheetData>
    <row r="1" spans="1:5" x14ac:dyDescent="0.25">
      <c r="A1" s="65" t="s">
        <v>45</v>
      </c>
      <c r="B1" s="65"/>
      <c r="C1" s="65"/>
      <c r="D1" s="65"/>
      <c r="E1" s="65"/>
    </row>
    <row r="2" spans="1:5" x14ac:dyDescent="0.25">
      <c r="A2" s="4" t="s">
        <v>32</v>
      </c>
      <c r="B2" s="5" t="s">
        <v>33</v>
      </c>
      <c r="C2" s="5" t="s">
        <v>34</v>
      </c>
      <c r="D2" s="5" t="s">
        <v>35</v>
      </c>
      <c r="E2" s="5" t="s">
        <v>36</v>
      </c>
    </row>
    <row r="3" spans="1:5" x14ac:dyDescent="0.25">
      <c r="A3" s="6" t="str">
        <f>IF(Consultant1!A3="","",Consultant1!A3)</f>
        <v/>
      </c>
      <c r="B3" s="12" t="str">
        <f>IF(Consultant1!B3="","",Consultant1!B3)</f>
        <v/>
      </c>
      <c r="C3" s="21"/>
      <c r="D3" s="22"/>
      <c r="E3" s="14" t="str">
        <f t="shared" ref="E3:E33" si="0">IF(OR(C3="",D3=""),"",C3*D3)</f>
        <v/>
      </c>
    </row>
    <row r="4" spans="1:5" x14ac:dyDescent="0.25">
      <c r="A4" s="6" t="str">
        <f>IF(Consultant1!A4="","",Consultant1!A4)</f>
        <v/>
      </c>
      <c r="B4" s="12" t="str">
        <f>IF(Consultant1!B4="","",Consultant1!B4)</f>
        <v/>
      </c>
      <c r="C4" s="24"/>
      <c r="D4" s="25"/>
      <c r="E4" s="14" t="str">
        <f t="shared" si="0"/>
        <v/>
      </c>
    </row>
    <row r="5" spans="1:5" x14ac:dyDescent="0.25">
      <c r="A5" s="6" t="str">
        <f>IF(Consultant1!A5="","",Consultant1!A5)</f>
        <v/>
      </c>
      <c r="B5" s="12" t="str">
        <f>IF(Consultant1!B5="","",Consultant1!B5)</f>
        <v/>
      </c>
      <c r="C5" s="21"/>
      <c r="D5" s="22"/>
      <c r="E5" s="14" t="str">
        <f t="shared" si="0"/>
        <v/>
      </c>
    </row>
    <row r="6" spans="1:5" x14ac:dyDescent="0.25">
      <c r="A6" s="6" t="str">
        <f>IF(Consultant1!A6="","",Consultant1!A6)</f>
        <v/>
      </c>
      <c r="B6" s="12" t="str">
        <f>IF(Consultant1!B6="","",Consultant1!B6)</f>
        <v/>
      </c>
      <c r="C6" s="24"/>
      <c r="D6" s="25"/>
      <c r="E6" s="14" t="str">
        <f t="shared" si="0"/>
        <v/>
      </c>
    </row>
    <row r="7" spans="1:5" x14ac:dyDescent="0.25">
      <c r="A7" s="6" t="str">
        <f>IF(Consultant1!A7="","",Consultant1!A7)</f>
        <v/>
      </c>
      <c r="B7" s="12" t="str">
        <f>IF(Consultant1!B7="","",Consultant1!B7)</f>
        <v/>
      </c>
      <c r="C7" s="21"/>
      <c r="D7" s="22"/>
      <c r="E7" s="14" t="str">
        <f t="shared" si="0"/>
        <v/>
      </c>
    </row>
    <row r="8" spans="1:5" x14ac:dyDescent="0.25">
      <c r="A8" s="6" t="str">
        <f>IF(Consultant1!A8="","",Consultant1!A8)</f>
        <v/>
      </c>
      <c r="B8" s="12" t="str">
        <f>IF(Consultant1!B8="","",Consultant1!B8)</f>
        <v/>
      </c>
      <c r="C8" s="24"/>
      <c r="D8" s="25"/>
      <c r="E8" s="14" t="str">
        <f t="shared" si="0"/>
        <v/>
      </c>
    </row>
    <row r="9" spans="1:5" x14ac:dyDescent="0.25">
      <c r="A9" s="6" t="str">
        <f>IF(Consultant1!A9="","",Consultant1!A9)</f>
        <v/>
      </c>
      <c r="B9" s="12" t="str">
        <f>IF(Consultant1!B9="","",Consultant1!B9)</f>
        <v/>
      </c>
      <c r="C9" s="21"/>
      <c r="D9" s="22"/>
      <c r="E9" s="14" t="str">
        <f t="shared" si="0"/>
        <v/>
      </c>
    </row>
    <row r="10" spans="1:5" x14ac:dyDescent="0.25">
      <c r="A10" s="6" t="str">
        <f>IF(Consultant1!A10="","",Consultant1!A10)</f>
        <v/>
      </c>
      <c r="B10" s="12" t="str">
        <f>IF(Consultant1!B10="","",Consultant1!B10)</f>
        <v/>
      </c>
      <c r="C10" s="24"/>
      <c r="D10" s="25"/>
      <c r="E10" s="14" t="str">
        <f t="shared" si="0"/>
        <v/>
      </c>
    </row>
    <row r="11" spans="1:5" x14ac:dyDescent="0.25">
      <c r="A11" s="6" t="str">
        <f>IF(Consultant1!A11="","",Consultant1!A11)</f>
        <v/>
      </c>
      <c r="B11" s="12" t="str">
        <f>IF(Consultant1!B11="","",Consultant1!B11)</f>
        <v/>
      </c>
      <c r="C11" s="21"/>
      <c r="D11" s="22"/>
      <c r="E11" s="14" t="str">
        <f t="shared" si="0"/>
        <v/>
      </c>
    </row>
    <row r="12" spans="1:5" x14ac:dyDescent="0.25">
      <c r="A12" s="6" t="str">
        <f>IF(Consultant1!A12="","",Consultant1!A12)</f>
        <v/>
      </c>
      <c r="B12" s="12" t="str">
        <f>IF(Consultant1!B12="","",Consultant1!B12)</f>
        <v/>
      </c>
      <c r="C12" s="24"/>
      <c r="D12" s="25"/>
      <c r="E12" s="14" t="str">
        <f t="shared" si="0"/>
        <v/>
      </c>
    </row>
    <row r="13" spans="1:5" x14ac:dyDescent="0.25">
      <c r="A13" s="6" t="str">
        <f>IF(Consultant1!A13="","",Consultant1!A13)</f>
        <v/>
      </c>
      <c r="B13" s="12" t="str">
        <f>IF(Consultant1!B13="","",Consultant1!B13)</f>
        <v/>
      </c>
      <c r="C13" s="21"/>
      <c r="D13" s="22"/>
      <c r="E13" s="14" t="str">
        <f t="shared" si="0"/>
        <v/>
      </c>
    </row>
    <row r="14" spans="1:5" x14ac:dyDescent="0.25">
      <c r="A14" s="6" t="str">
        <f>IF(Consultant1!A14="","",Consultant1!A14)</f>
        <v/>
      </c>
      <c r="B14" s="12" t="str">
        <f>IF(Consultant1!B14="","",Consultant1!B14)</f>
        <v/>
      </c>
      <c r="C14" s="24"/>
      <c r="D14" s="25"/>
      <c r="E14" s="14" t="str">
        <f t="shared" si="0"/>
        <v/>
      </c>
    </row>
    <row r="15" spans="1:5" x14ac:dyDescent="0.25">
      <c r="A15" s="6" t="str">
        <f>IF(Consultant1!A15="","",Consultant1!A15)</f>
        <v/>
      </c>
      <c r="B15" s="12" t="str">
        <f>IF(Consultant1!B15="","",Consultant1!B15)</f>
        <v/>
      </c>
      <c r="C15" s="21"/>
      <c r="D15" s="22"/>
      <c r="E15" s="14" t="str">
        <f t="shared" si="0"/>
        <v/>
      </c>
    </row>
    <row r="16" spans="1:5" x14ac:dyDescent="0.25">
      <c r="A16" s="6" t="str">
        <f>IF(Consultant1!A16="","",Consultant1!A16)</f>
        <v/>
      </c>
      <c r="B16" s="12" t="str">
        <f>IF(Consultant1!B16="","",Consultant1!B16)</f>
        <v/>
      </c>
      <c r="C16" s="24"/>
      <c r="D16" s="25"/>
      <c r="E16" s="14" t="str">
        <f t="shared" si="0"/>
        <v/>
      </c>
    </row>
    <row r="17" spans="1:5" x14ac:dyDescent="0.25">
      <c r="A17" s="6" t="str">
        <f>IF(Consultant1!A17="","",Consultant1!A17)</f>
        <v/>
      </c>
      <c r="B17" s="12" t="str">
        <f>IF(Consultant1!B17="","",Consultant1!B17)</f>
        <v/>
      </c>
      <c r="C17" s="21"/>
      <c r="D17" s="22"/>
      <c r="E17" s="14" t="str">
        <f t="shared" si="0"/>
        <v/>
      </c>
    </row>
    <row r="18" spans="1:5" x14ac:dyDescent="0.25">
      <c r="A18" s="6" t="str">
        <f>IF(Consultant1!A18="","",Consultant1!A18)</f>
        <v/>
      </c>
      <c r="B18" s="12" t="str">
        <f>IF(Consultant1!B18="","",Consultant1!B18)</f>
        <v/>
      </c>
      <c r="C18" s="24"/>
      <c r="D18" s="25"/>
      <c r="E18" s="14" t="str">
        <f t="shared" si="0"/>
        <v/>
      </c>
    </row>
    <row r="19" spans="1:5" x14ac:dyDescent="0.25">
      <c r="A19" s="6" t="str">
        <f>IF(Consultant1!A19="","",Consultant1!A19)</f>
        <v/>
      </c>
      <c r="B19" s="12" t="str">
        <f>IF(Consultant1!B19="","",Consultant1!B19)</f>
        <v/>
      </c>
      <c r="C19" s="21"/>
      <c r="D19" s="22"/>
      <c r="E19" s="14" t="str">
        <f t="shared" si="0"/>
        <v/>
      </c>
    </row>
    <row r="20" spans="1:5" x14ac:dyDescent="0.25">
      <c r="A20" s="6" t="str">
        <f>IF(Consultant1!A20="","",Consultant1!A20)</f>
        <v/>
      </c>
      <c r="B20" s="12" t="str">
        <f>IF(Consultant1!B20="","",Consultant1!B20)</f>
        <v/>
      </c>
      <c r="C20" s="24"/>
      <c r="D20" s="25"/>
      <c r="E20" s="14" t="str">
        <f t="shared" si="0"/>
        <v/>
      </c>
    </row>
    <row r="21" spans="1:5" x14ac:dyDescent="0.25">
      <c r="A21" s="6" t="str">
        <f>IF(Consultant1!A21="","",Consultant1!A21)</f>
        <v/>
      </c>
      <c r="B21" s="12" t="str">
        <f>IF(Consultant1!B21="","",Consultant1!B21)</f>
        <v/>
      </c>
      <c r="C21" s="21"/>
      <c r="D21" s="22"/>
      <c r="E21" s="14" t="str">
        <f t="shared" si="0"/>
        <v/>
      </c>
    </row>
    <row r="22" spans="1:5" x14ac:dyDescent="0.25">
      <c r="A22" s="6" t="str">
        <f>IF(Consultant1!A22="","",Consultant1!A22)</f>
        <v/>
      </c>
      <c r="B22" s="12" t="str">
        <f>IF(Consultant1!B22="","",Consultant1!B22)</f>
        <v/>
      </c>
      <c r="C22" s="24"/>
      <c r="D22" s="28"/>
      <c r="E22" s="14" t="str">
        <f t="shared" si="0"/>
        <v/>
      </c>
    </row>
    <row r="23" spans="1:5" x14ac:dyDescent="0.25">
      <c r="A23" s="6" t="str">
        <f>IF(Consultant1!A23="","",Consultant1!A23)</f>
        <v/>
      </c>
      <c r="B23" s="12" t="str">
        <f>IF(Consultant1!B23="","",Consultant1!B23)</f>
        <v/>
      </c>
      <c r="C23" s="21"/>
      <c r="D23" s="22"/>
      <c r="E23" s="14" t="str">
        <f t="shared" si="0"/>
        <v/>
      </c>
    </row>
    <row r="24" spans="1:5" x14ac:dyDescent="0.25">
      <c r="A24" s="6" t="str">
        <f>IF(Consultant1!A24="","",Consultant1!A24)</f>
        <v/>
      </c>
      <c r="B24" s="12" t="str">
        <f>IF(Consultant1!B24="","",Consultant1!B24)</f>
        <v/>
      </c>
      <c r="C24" s="24"/>
      <c r="D24" s="28"/>
      <c r="E24" s="14" t="str">
        <f t="shared" si="0"/>
        <v/>
      </c>
    </row>
    <row r="25" spans="1:5" x14ac:dyDescent="0.25">
      <c r="A25" s="6" t="str">
        <f>IF(Consultant1!A25="","",Consultant1!A25)</f>
        <v/>
      </c>
      <c r="B25" s="12" t="str">
        <f>IF(Consultant1!B25="","",Consultant1!B25)</f>
        <v/>
      </c>
      <c r="C25" s="21"/>
      <c r="D25" s="22"/>
      <c r="E25" s="14" t="str">
        <f t="shared" si="0"/>
        <v/>
      </c>
    </row>
    <row r="26" spans="1:5" x14ac:dyDescent="0.25">
      <c r="A26" s="6" t="str">
        <f>IF(Consultant1!A26="","",Consultant1!A26)</f>
        <v/>
      </c>
      <c r="B26" s="12" t="str">
        <f>IF(Consultant1!B26="","",Consultant1!B26)</f>
        <v/>
      </c>
      <c r="C26" s="24"/>
      <c r="D26" s="28"/>
      <c r="E26" s="14" t="str">
        <f t="shared" si="0"/>
        <v/>
      </c>
    </row>
    <row r="27" spans="1:5" x14ac:dyDescent="0.25">
      <c r="A27" s="6" t="str">
        <f>IF(Consultant1!A27="","",Consultant1!A27)</f>
        <v/>
      </c>
      <c r="B27" s="12" t="str">
        <f>IF(Consultant1!B27="","",Consultant1!B27)</f>
        <v/>
      </c>
      <c r="C27" s="21"/>
      <c r="D27" s="22"/>
      <c r="E27" s="14" t="str">
        <f t="shared" si="0"/>
        <v/>
      </c>
    </row>
    <row r="28" spans="1:5" x14ac:dyDescent="0.25">
      <c r="A28" s="6" t="str">
        <f>IF(Consultant1!A28="","",Consultant1!A28)</f>
        <v/>
      </c>
      <c r="B28" s="12" t="str">
        <f>IF(Consultant1!B28="","",Consultant1!B28)</f>
        <v/>
      </c>
      <c r="C28" s="24"/>
      <c r="D28" s="28"/>
      <c r="E28" s="14" t="str">
        <f t="shared" si="0"/>
        <v/>
      </c>
    </row>
    <row r="29" spans="1:5" x14ac:dyDescent="0.25">
      <c r="A29" s="6" t="str">
        <f>IF(Consultant1!A29="","",Consultant1!A29)</f>
        <v/>
      </c>
      <c r="B29" s="12" t="str">
        <f>IF(Consultant1!B29="","",Consultant1!B29)</f>
        <v/>
      </c>
      <c r="C29" s="21"/>
      <c r="D29" s="22"/>
      <c r="E29" s="14" t="str">
        <f t="shared" si="0"/>
        <v/>
      </c>
    </row>
    <row r="30" spans="1:5" x14ac:dyDescent="0.25">
      <c r="A30" s="6" t="str">
        <f>IF(Consultant1!A30="","",Consultant1!A30)</f>
        <v/>
      </c>
      <c r="B30" s="12" t="str">
        <f>IF(Consultant1!B30="","",Consultant1!B30)</f>
        <v/>
      </c>
      <c r="C30" s="24"/>
      <c r="D30" s="28"/>
      <c r="E30" s="14" t="str">
        <f t="shared" si="0"/>
        <v/>
      </c>
    </row>
    <row r="31" spans="1:5" x14ac:dyDescent="0.25">
      <c r="A31" s="6" t="str">
        <f>IF(Consultant1!A31="","",Consultant1!A31)</f>
        <v/>
      </c>
      <c r="B31" s="12" t="str">
        <f>IF(Consultant1!B31="","",Consultant1!B31)</f>
        <v/>
      </c>
      <c r="C31" s="21"/>
      <c r="D31" s="29"/>
      <c r="E31" s="14" t="str">
        <f t="shared" si="0"/>
        <v/>
      </c>
    </row>
    <row r="32" spans="1:5" x14ac:dyDescent="0.25">
      <c r="A32" s="6" t="str">
        <f>IF(Consultant1!A32="","",Consultant1!A32)</f>
        <v/>
      </c>
      <c r="B32" s="12" t="str">
        <f>IF(Consultant1!B32="","",Consultant1!B32)</f>
        <v/>
      </c>
      <c r="C32" s="24"/>
      <c r="D32" s="28"/>
      <c r="E32" s="14" t="str">
        <f t="shared" si="0"/>
        <v/>
      </c>
    </row>
    <row r="33" spans="1:5" x14ac:dyDescent="0.25">
      <c r="A33" s="6" t="str">
        <f>IF(Consultant1!A33="","",Consultant1!A33)</f>
        <v/>
      </c>
      <c r="B33" s="12" t="str">
        <f>IF(Consultant1!B33="","",Consultant1!B33)</f>
        <v/>
      </c>
      <c r="C33" s="21"/>
      <c r="D33" s="29"/>
      <c r="E33" s="14" t="str">
        <f t="shared" si="0"/>
        <v/>
      </c>
    </row>
    <row r="34" spans="1:5" x14ac:dyDescent="0.25">
      <c r="A34" t="s">
        <v>44</v>
      </c>
      <c r="B34" s="13" t="str">
        <f>IF(COUNT(B3:B33)=0,"",SUM(B3:B33))</f>
        <v/>
      </c>
      <c r="C34" s="13" t="str">
        <f>IF(COUNT(C3:C33)=0,"",SUM(C3:C33))</f>
        <v/>
      </c>
      <c r="D34" s="1"/>
      <c r="E34" s="15" t="str">
        <f>IF(COUNT(E3:E33)=0,"",SUM(E3:E33))</f>
        <v/>
      </c>
    </row>
    <row r="37" spans="1:5" x14ac:dyDescent="0.25">
      <c r="A37" t="s">
        <v>37</v>
      </c>
      <c r="B37" s="30"/>
    </row>
    <row r="38" spans="1:5" x14ac:dyDescent="0.25">
      <c r="A38" t="s">
        <v>38</v>
      </c>
      <c r="B38" s="2">
        <v>0.1</v>
      </c>
    </row>
    <row r="39" spans="1:5" x14ac:dyDescent="0.25">
      <c r="A39" t="s">
        <v>39</v>
      </c>
      <c r="B39" s="3" t="str">
        <f>IF(B37="","",ROUND((1+B37)*(1+B38),3))</f>
        <v/>
      </c>
    </row>
    <row r="40" spans="1:5" x14ac:dyDescent="0.25">
      <c r="A40" t="s">
        <v>40</v>
      </c>
      <c r="B40" s="15" t="str">
        <f>IF(OR(E34="",B39=""),"",E34*B39)</f>
        <v/>
      </c>
    </row>
    <row r="41" spans="1:5" x14ac:dyDescent="0.25">
      <c r="A41" t="s">
        <v>41</v>
      </c>
      <c r="B41" s="10">
        <v>1.1000000000000001</v>
      </c>
    </row>
    <row r="42" spans="1:5" x14ac:dyDescent="0.25">
      <c r="A42" t="s">
        <v>42</v>
      </c>
      <c r="B42" s="15" t="str">
        <f>IF(OR(B40="",B41=""),"",B40*B41)</f>
        <v/>
      </c>
    </row>
  </sheetData>
  <sheetProtection sheet="1" objects="1" scenarios="1"/>
  <mergeCells count="1">
    <mergeCell ref="A1:E1"/>
  </mergeCells>
  <pageMargins left="0.7" right="0.7" top="0.75" bottom="0.75" header="0.3" footer="0.3"/>
  <tableParts count="2">
    <tablePart r:id="rId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42"/>
  <sheetViews>
    <sheetView workbookViewId="0"/>
  </sheetViews>
  <sheetFormatPr defaultColWidth="11" defaultRowHeight="15.75" x14ac:dyDescent="0.25"/>
  <cols>
    <col min="1" max="1" width="50.125" customWidth="1"/>
    <col min="2" max="2" width="16.875" customWidth="1"/>
    <col min="3" max="3" width="18.625" customWidth="1"/>
    <col min="4" max="4" width="21.375" customWidth="1"/>
    <col min="5" max="5" width="18.25" customWidth="1"/>
  </cols>
  <sheetData>
    <row r="1" spans="1:5" x14ac:dyDescent="0.25">
      <c r="A1" s="65" t="s">
        <v>45</v>
      </c>
      <c r="B1" s="65"/>
      <c r="C1" s="65"/>
      <c r="D1" s="65"/>
      <c r="E1" s="65"/>
    </row>
    <row r="2" spans="1:5" x14ac:dyDescent="0.25">
      <c r="A2" s="4" t="s">
        <v>32</v>
      </c>
      <c r="B2" s="5" t="s">
        <v>33</v>
      </c>
      <c r="C2" s="5" t="s">
        <v>34</v>
      </c>
      <c r="D2" s="5" t="s">
        <v>35</v>
      </c>
      <c r="E2" s="5" t="s">
        <v>36</v>
      </c>
    </row>
    <row r="3" spans="1:5" x14ac:dyDescent="0.25">
      <c r="A3" s="6" t="str">
        <f>IF(Consultant1!A3="","",Consultant1!A3)</f>
        <v/>
      </c>
      <c r="B3" s="12" t="str">
        <f>IF(Consultant1!B3="","",Consultant1!B3)</f>
        <v/>
      </c>
      <c r="C3" s="21"/>
      <c r="D3" s="22"/>
      <c r="E3" s="14" t="str">
        <f t="shared" ref="E3:E33" si="0">IF(OR(C3="",D3=""),"",C3*D3)</f>
        <v/>
      </c>
    </row>
    <row r="4" spans="1:5" x14ac:dyDescent="0.25">
      <c r="A4" s="6" t="str">
        <f>IF(Consultant1!A4="","",Consultant1!A4)</f>
        <v/>
      </c>
      <c r="B4" s="12" t="str">
        <f>IF(Consultant1!B4="","",Consultant1!B4)</f>
        <v/>
      </c>
      <c r="C4" s="24"/>
      <c r="D4" s="25"/>
      <c r="E4" s="14" t="str">
        <f t="shared" si="0"/>
        <v/>
      </c>
    </row>
    <row r="5" spans="1:5" x14ac:dyDescent="0.25">
      <c r="A5" s="6" t="str">
        <f>IF(Consultant1!A5="","",Consultant1!A5)</f>
        <v/>
      </c>
      <c r="B5" s="12" t="str">
        <f>IF(Consultant1!B5="","",Consultant1!B5)</f>
        <v/>
      </c>
      <c r="C5" s="21"/>
      <c r="D5" s="22"/>
      <c r="E5" s="14" t="str">
        <f t="shared" si="0"/>
        <v/>
      </c>
    </row>
    <row r="6" spans="1:5" x14ac:dyDescent="0.25">
      <c r="A6" s="6" t="str">
        <f>IF(Consultant1!A6="","",Consultant1!A6)</f>
        <v/>
      </c>
      <c r="B6" s="12" t="str">
        <f>IF(Consultant1!B6="","",Consultant1!B6)</f>
        <v/>
      </c>
      <c r="C6" s="24"/>
      <c r="D6" s="25"/>
      <c r="E6" s="14" t="str">
        <f t="shared" si="0"/>
        <v/>
      </c>
    </row>
    <row r="7" spans="1:5" x14ac:dyDescent="0.25">
      <c r="A7" s="6" t="str">
        <f>IF(Consultant1!A7="","",Consultant1!A7)</f>
        <v/>
      </c>
      <c r="B7" s="12" t="str">
        <f>IF(Consultant1!B7="","",Consultant1!B7)</f>
        <v/>
      </c>
      <c r="C7" s="21"/>
      <c r="D7" s="22"/>
      <c r="E7" s="14" t="str">
        <f t="shared" si="0"/>
        <v/>
      </c>
    </row>
    <row r="8" spans="1:5" x14ac:dyDescent="0.25">
      <c r="A8" s="6" t="str">
        <f>IF(Consultant1!A8="","",Consultant1!A8)</f>
        <v/>
      </c>
      <c r="B8" s="12" t="str">
        <f>IF(Consultant1!B8="","",Consultant1!B8)</f>
        <v/>
      </c>
      <c r="C8" s="24"/>
      <c r="D8" s="25"/>
      <c r="E8" s="14" t="str">
        <f t="shared" si="0"/>
        <v/>
      </c>
    </row>
    <row r="9" spans="1:5" x14ac:dyDescent="0.25">
      <c r="A9" s="6" t="str">
        <f>IF(Consultant1!A9="","",Consultant1!A9)</f>
        <v/>
      </c>
      <c r="B9" s="12" t="str">
        <f>IF(Consultant1!B9="","",Consultant1!B9)</f>
        <v/>
      </c>
      <c r="C9" s="21"/>
      <c r="D9" s="22"/>
      <c r="E9" s="14" t="str">
        <f t="shared" si="0"/>
        <v/>
      </c>
    </row>
    <row r="10" spans="1:5" x14ac:dyDescent="0.25">
      <c r="A10" s="6" t="str">
        <f>IF(Consultant1!A10="","",Consultant1!A10)</f>
        <v/>
      </c>
      <c r="B10" s="12" t="str">
        <f>IF(Consultant1!B10="","",Consultant1!B10)</f>
        <v/>
      </c>
      <c r="C10" s="24"/>
      <c r="D10" s="25"/>
      <c r="E10" s="14" t="str">
        <f t="shared" si="0"/>
        <v/>
      </c>
    </row>
    <row r="11" spans="1:5" x14ac:dyDescent="0.25">
      <c r="A11" s="6" t="str">
        <f>IF(Consultant1!A11="","",Consultant1!A11)</f>
        <v/>
      </c>
      <c r="B11" s="12" t="str">
        <f>IF(Consultant1!B11="","",Consultant1!B11)</f>
        <v/>
      </c>
      <c r="C11" s="21"/>
      <c r="D11" s="22"/>
      <c r="E11" s="14" t="str">
        <f t="shared" si="0"/>
        <v/>
      </c>
    </row>
    <row r="12" spans="1:5" x14ac:dyDescent="0.25">
      <c r="A12" s="6" t="str">
        <f>IF(Consultant1!A12="","",Consultant1!A12)</f>
        <v/>
      </c>
      <c r="B12" s="12" t="str">
        <f>IF(Consultant1!B12="","",Consultant1!B12)</f>
        <v/>
      </c>
      <c r="C12" s="24"/>
      <c r="D12" s="25"/>
      <c r="E12" s="14" t="str">
        <f t="shared" si="0"/>
        <v/>
      </c>
    </row>
    <row r="13" spans="1:5" x14ac:dyDescent="0.25">
      <c r="A13" s="6" t="str">
        <f>IF(Consultant1!A13="","",Consultant1!A13)</f>
        <v/>
      </c>
      <c r="B13" s="12" t="str">
        <f>IF(Consultant1!B13="","",Consultant1!B13)</f>
        <v/>
      </c>
      <c r="C13" s="21"/>
      <c r="D13" s="22"/>
      <c r="E13" s="14" t="str">
        <f t="shared" si="0"/>
        <v/>
      </c>
    </row>
    <row r="14" spans="1:5" x14ac:dyDescent="0.25">
      <c r="A14" s="6" t="str">
        <f>IF(Consultant1!A14="","",Consultant1!A14)</f>
        <v/>
      </c>
      <c r="B14" s="12" t="str">
        <f>IF(Consultant1!B14="","",Consultant1!B14)</f>
        <v/>
      </c>
      <c r="C14" s="24"/>
      <c r="D14" s="25"/>
      <c r="E14" s="14" t="str">
        <f t="shared" si="0"/>
        <v/>
      </c>
    </row>
    <row r="15" spans="1:5" x14ac:dyDescent="0.25">
      <c r="A15" s="6" t="str">
        <f>IF(Consultant1!A15="","",Consultant1!A15)</f>
        <v/>
      </c>
      <c r="B15" s="12" t="str">
        <f>IF(Consultant1!B15="","",Consultant1!B15)</f>
        <v/>
      </c>
      <c r="C15" s="21"/>
      <c r="D15" s="22"/>
      <c r="E15" s="14" t="str">
        <f t="shared" si="0"/>
        <v/>
      </c>
    </row>
    <row r="16" spans="1:5" x14ac:dyDescent="0.25">
      <c r="A16" s="6" t="str">
        <f>IF(Consultant1!A16="","",Consultant1!A16)</f>
        <v/>
      </c>
      <c r="B16" s="12" t="str">
        <f>IF(Consultant1!B16="","",Consultant1!B16)</f>
        <v/>
      </c>
      <c r="C16" s="24"/>
      <c r="D16" s="25"/>
      <c r="E16" s="14" t="str">
        <f t="shared" si="0"/>
        <v/>
      </c>
    </row>
    <row r="17" spans="1:5" x14ac:dyDescent="0.25">
      <c r="A17" s="6" t="str">
        <f>IF(Consultant1!A17="","",Consultant1!A17)</f>
        <v/>
      </c>
      <c r="B17" s="12" t="str">
        <f>IF(Consultant1!B17="","",Consultant1!B17)</f>
        <v/>
      </c>
      <c r="C17" s="21"/>
      <c r="D17" s="22"/>
      <c r="E17" s="14" t="str">
        <f t="shared" si="0"/>
        <v/>
      </c>
    </row>
    <row r="18" spans="1:5" x14ac:dyDescent="0.25">
      <c r="A18" s="6" t="str">
        <f>IF(Consultant1!A18="","",Consultant1!A18)</f>
        <v/>
      </c>
      <c r="B18" s="12" t="str">
        <f>IF(Consultant1!B18="","",Consultant1!B18)</f>
        <v/>
      </c>
      <c r="C18" s="24"/>
      <c r="D18" s="25"/>
      <c r="E18" s="14" t="str">
        <f t="shared" si="0"/>
        <v/>
      </c>
    </row>
    <row r="19" spans="1:5" x14ac:dyDescent="0.25">
      <c r="A19" s="6" t="str">
        <f>IF(Consultant1!A19="","",Consultant1!A19)</f>
        <v/>
      </c>
      <c r="B19" s="12" t="str">
        <f>IF(Consultant1!B19="","",Consultant1!B19)</f>
        <v/>
      </c>
      <c r="C19" s="21"/>
      <c r="D19" s="22"/>
      <c r="E19" s="14" t="str">
        <f t="shared" si="0"/>
        <v/>
      </c>
    </row>
    <row r="20" spans="1:5" x14ac:dyDescent="0.25">
      <c r="A20" s="6" t="str">
        <f>IF(Consultant1!A20="","",Consultant1!A20)</f>
        <v/>
      </c>
      <c r="B20" s="12" t="str">
        <f>IF(Consultant1!B20="","",Consultant1!B20)</f>
        <v/>
      </c>
      <c r="C20" s="24"/>
      <c r="D20" s="25"/>
      <c r="E20" s="14" t="str">
        <f t="shared" si="0"/>
        <v/>
      </c>
    </row>
    <row r="21" spans="1:5" x14ac:dyDescent="0.25">
      <c r="A21" s="6" t="str">
        <f>IF(Consultant1!A21="","",Consultant1!A21)</f>
        <v/>
      </c>
      <c r="B21" s="12" t="str">
        <f>IF(Consultant1!B21="","",Consultant1!B21)</f>
        <v/>
      </c>
      <c r="C21" s="21"/>
      <c r="D21" s="22"/>
      <c r="E21" s="14" t="str">
        <f t="shared" si="0"/>
        <v/>
      </c>
    </row>
    <row r="22" spans="1:5" x14ac:dyDescent="0.25">
      <c r="A22" s="6" t="str">
        <f>IF(Consultant1!A22="","",Consultant1!A22)</f>
        <v/>
      </c>
      <c r="B22" s="12" t="str">
        <f>IF(Consultant1!B22="","",Consultant1!B22)</f>
        <v/>
      </c>
      <c r="C22" s="24"/>
      <c r="D22" s="28"/>
      <c r="E22" s="14" t="str">
        <f t="shared" si="0"/>
        <v/>
      </c>
    </row>
    <row r="23" spans="1:5" x14ac:dyDescent="0.25">
      <c r="A23" s="6" t="str">
        <f>IF(Consultant1!A23="","",Consultant1!A23)</f>
        <v/>
      </c>
      <c r="B23" s="12" t="str">
        <f>IF(Consultant1!B23="","",Consultant1!B23)</f>
        <v/>
      </c>
      <c r="C23" s="21"/>
      <c r="D23" s="22"/>
      <c r="E23" s="14" t="str">
        <f t="shared" si="0"/>
        <v/>
      </c>
    </row>
    <row r="24" spans="1:5" x14ac:dyDescent="0.25">
      <c r="A24" s="6" t="str">
        <f>IF(Consultant1!A24="","",Consultant1!A24)</f>
        <v/>
      </c>
      <c r="B24" s="12" t="str">
        <f>IF(Consultant1!B24="","",Consultant1!B24)</f>
        <v/>
      </c>
      <c r="C24" s="24"/>
      <c r="D24" s="28"/>
      <c r="E24" s="14" t="str">
        <f t="shared" si="0"/>
        <v/>
      </c>
    </row>
    <row r="25" spans="1:5" x14ac:dyDescent="0.25">
      <c r="A25" s="6" t="str">
        <f>IF(Consultant1!A25="","",Consultant1!A25)</f>
        <v/>
      </c>
      <c r="B25" s="12" t="str">
        <f>IF(Consultant1!B25="","",Consultant1!B25)</f>
        <v/>
      </c>
      <c r="C25" s="21"/>
      <c r="D25" s="22"/>
      <c r="E25" s="14" t="str">
        <f t="shared" si="0"/>
        <v/>
      </c>
    </row>
    <row r="26" spans="1:5" x14ac:dyDescent="0.25">
      <c r="A26" s="6" t="str">
        <f>IF(Consultant1!A26="","",Consultant1!A26)</f>
        <v/>
      </c>
      <c r="B26" s="12" t="str">
        <f>IF(Consultant1!B26="","",Consultant1!B26)</f>
        <v/>
      </c>
      <c r="C26" s="24"/>
      <c r="D26" s="28"/>
      <c r="E26" s="14" t="str">
        <f t="shared" si="0"/>
        <v/>
      </c>
    </row>
    <row r="27" spans="1:5" x14ac:dyDescent="0.25">
      <c r="A27" s="6" t="str">
        <f>IF(Consultant1!A27="","",Consultant1!A27)</f>
        <v/>
      </c>
      <c r="B27" s="12" t="str">
        <f>IF(Consultant1!B27="","",Consultant1!B27)</f>
        <v/>
      </c>
      <c r="C27" s="21"/>
      <c r="D27" s="22"/>
      <c r="E27" s="14" t="str">
        <f t="shared" si="0"/>
        <v/>
      </c>
    </row>
    <row r="28" spans="1:5" x14ac:dyDescent="0.25">
      <c r="A28" s="6" t="str">
        <f>IF(Consultant1!A28="","",Consultant1!A28)</f>
        <v/>
      </c>
      <c r="B28" s="12" t="str">
        <f>IF(Consultant1!B28="","",Consultant1!B28)</f>
        <v/>
      </c>
      <c r="C28" s="24"/>
      <c r="D28" s="28"/>
      <c r="E28" s="14" t="str">
        <f t="shared" si="0"/>
        <v/>
      </c>
    </row>
    <row r="29" spans="1:5" x14ac:dyDescent="0.25">
      <c r="A29" s="6" t="str">
        <f>IF(Consultant1!A29="","",Consultant1!A29)</f>
        <v/>
      </c>
      <c r="B29" s="12" t="str">
        <f>IF(Consultant1!B29="","",Consultant1!B29)</f>
        <v/>
      </c>
      <c r="C29" s="21"/>
      <c r="D29" s="22"/>
      <c r="E29" s="14" t="str">
        <f t="shared" si="0"/>
        <v/>
      </c>
    </row>
    <row r="30" spans="1:5" x14ac:dyDescent="0.25">
      <c r="A30" s="6" t="str">
        <f>IF(Consultant1!A30="","",Consultant1!A30)</f>
        <v/>
      </c>
      <c r="B30" s="12" t="str">
        <f>IF(Consultant1!B30="","",Consultant1!B30)</f>
        <v/>
      </c>
      <c r="C30" s="24"/>
      <c r="D30" s="28"/>
      <c r="E30" s="14" t="str">
        <f t="shared" si="0"/>
        <v/>
      </c>
    </row>
    <row r="31" spans="1:5" x14ac:dyDescent="0.25">
      <c r="A31" s="6" t="str">
        <f>IF(Consultant1!A31="","",Consultant1!A31)</f>
        <v/>
      </c>
      <c r="B31" s="12" t="str">
        <f>IF(Consultant1!B31="","",Consultant1!B31)</f>
        <v/>
      </c>
      <c r="C31" s="21"/>
      <c r="D31" s="29"/>
      <c r="E31" s="14" t="str">
        <f t="shared" si="0"/>
        <v/>
      </c>
    </row>
    <row r="32" spans="1:5" x14ac:dyDescent="0.25">
      <c r="A32" s="6" t="str">
        <f>IF(Consultant1!A32="","",Consultant1!A32)</f>
        <v/>
      </c>
      <c r="B32" s="12" t="str">
        <f>IF(Consultant1!B32="","",Consultant1!B32)</f>
        <v/>
      </c>
      <c r="C32" s="24"/>
      <c r="D32" s="28"/>
      <c r="E32" s="14" t="str">
        <f t="shared" si="0"/>
        <v/>
      </c>
    </row>
    <row r="33" spans="1:5" x14ac:dyDescent="0.25">
      <c r="A33" s="6" t="str">
        <f>IF(Consultant1!A33="","",Consultant1!A33)</f>
        <v/>
      </c>
      <c r="B33" s="12" t="str">
        <f>IF(Consultant1!B33="","",Consultant1!B33)</f>
        <v/>
      </c>
      <c r="C33" s="21"/>
      <c r="D33" s="29"/>
      <c r="E33" s="14" t="str">
        <f t="shared" si="0"/>
        <v/>
      </c>
    </row>
    <row r="34" spans="1:5" x14ac:dyDescent="0.25">
      <c r="A34" t="s">
        <v>44</v>
      </c>
      <c r="B34" s="13" t="str">
        <f>IF(COUNT(B3:B33)=0,"",SUM(B3:B33))</f>
        <v/>
      </c>
      <c r="C34" s="13" t="str">
        <f>IF(COUNT(C3:C33)=0,"",SUM(C3:C33))</f>
        <v/>
      </c>
      <c r="D34" s="1"/>
      <c r="E34" s="15" t="str">
        <f>IF(COUNT(E3:E33)=0,"",SUM(E3:E33))</f>
        <v/>
      </c>
    </row>
    <row r="37" spans="1:5" x14ac:dyDescent="0.25">
      <c r="A37" t="s">
        <v>37</v>
      </c>
      <c r="B37" s="30"/>
    </row>
    <row r="38" spans="1:5" x14ac:dyDescent="0.25">
      <c r="A38" t="s">
        <v>38</v>
      </c>
      <c r="B38" s="2">
        <v>0.1</v>
      </c>
    </row>
    <row r="39" spans="1:5" x14ac:dyDescent="0.25">
      <c r="A39" t="s">
        <v>39</v>
      </c>
      <c r="B39" s="3" t="str">
        <f>IF(B37="","",ROUND((1+B37)*(1+B38),3))</f>
        <v/>
      </c>
    </row>
    <row r="40" spans="1:5" x14ac:dyDescent="0.25">
      <c r="A40" t="s">
        <v>40</v>
      </c>
      <c r="B40" s="15" t="str">
        <f>IF(OR(E34="",B39=""),"",E34*B39)</f>
        <v/>
      </c>
    </row>
    <row r="41" spans="1:5" x14ac:dyDescent="0.25">
      <c r="A41" t="s">
        <v>41</v>
      </c>
      <c r="B41" s="10">
        <v>1.1000000000000001</v>
      </c>
    </row>
    <row r="42" spans="1:5" x14ac:dyDescent="0.25">
      <c r="A42" t="s">
        <v>42</v>
      </c>
      <c r="B42" s="15" t="str">
        <f>IF(OR(B40="",B41=""),"",B40*B41)</f>
        <v/>
      </c>
    </row>
  </sheetData>
  <sheetProtection sheet="1" objects="1" scenarios="1"/>
  <mergeCells count="1">
    <mergeCell ref="A1:E1"/>
  </mergeCells>
  <pageMargins left="0.7" right="0.7" top="0.75" bottom="0.75" header="0.3" footer="0.3"/>
  <tableParts count="2">
    <tablePart r:id="rId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42"/>
  <sheetViews>
    <sheetView workbookViewId="0"/>
  </sheetViews>
  <sheetFormatPr defaultColWidth="11" defaultRowHeight="15.75" x14ac:dyDescent="0.25"/>
  <cols>
    <col min="1" max="1" width="50.625" customWidth="1"/>
    <col min="2" max="2" width="16.875" customWidth="1"/>
    <col min="3" max="3" width="18.625" customWidth="1"/>
    <col min="4" max="4" width="21.375" customWidth="1"/>
    <col min="5" max="5" width="20.125" customWidth="1"/>
  </cols>
  <sheetData>
    <row r="1" spans="1:5" x14ac:dyDescent="0.25">
      <c r="A1" s="66" t="s">
        <v>45</v>
      </c>
      <c r="B1" s="65"/>
      <c r="C1" s="65"/>
      <c r="D1" s="65"/>
      <c r="E1" s="65"/>
    </row>
    <row r="2" spans="1:5" x14ac:dyDescent="0.25">
      <c r="A2" s="4" t="s">
        <v>32</v>
      </c>
      <c r="B2" s="5" t="s">
        <v>33</v>
      </c>
      <c r="C2" s="5" t="s">
        <v>34</v>
      </c>
      <c r="D2" s="5" t="s">
        <v>35</v>
      </c>
      <c r="E2" s="5" t="s">
        <v>36</v>
      </c>
    </row>
    <row r="3" spans="1:5" x14ac:dyDescent="0.25">
      <c r="A3" s="6" t="str">
        <f>IF(Consultant1!A3="","",Consultant1!A3)</f>
        <v/>
      </c>
      <c r="B3" s="12" t="str">
        <f>IF(Consultant1!B3="","",Consultant1!B3)</f>
        <v/>
      </c>
      <c r="C3" s="21"/>
      <c r="D3" s="22"/>
      <c r="E3" s="14" t="str">
        <f t="shared" ref="E3:E33" si="0">IF(OR(C3="",D3=""),"",C3*D3)</f>
        <v/>
      </c>
    </row>
    <row r="4" spans="1:5" x14ac:dyDescent="0.25">
      <c r="A4" s="6" t="str">
        <f>IF(Consultant1!A4="","",Consultant1!A4)</f>
        <v/>
      </c>
      <c r="B4" s="12" t="str">
        <f>IF(Consultant1!B4="","",Consultant1!B4)</f>
        <v/>
      </c>
      <c r="C4" s="24"/>
      <c r="D4" s="25"/>
      <c r="E4" s="14" t="str">
        <f t="shared" si="0"/>
        <v/>
      </c>
    </row>
    <row r="5" spans="1:5" x14ac:dyDescent="0.25">
      <c r="A5" s="6" t="str">
        <f>IF(Consultant1!A5="","",Consultant1!A5)</f>
        <v/>
      </c>
      <c r="B5" s="12" t="str">
        <f>IF(Consultant1!B5="","",Consultant1!B5)</f>
        <v/>
      </c>
      <c r="C5" s="21"/>
      <c r="D5" s="22"/>
      <c r="E5" s="14" t="str">
        <f t="shared" si="0"/>
        <v/>
      </c>
    </row>
    <row r="6" spans="1:5" x14ac:dyDescent="0.25">
      <c r="A6" s="6" t="str">
        <f>IF(Consultant1!A6="","",Consultant1!A6)</f>
        <v/>
      </c>
      <c r="B6" s="12" t="str">
        <f>IF(Consultant1!B6="","",Consultant1!B6)</f>
        <v/>
      </c>
      <c r="C6" s="24"/>
      <c r="D6" s="25"/>
      <c r="E6" s="14" t="str">
        <f t="shared" si="0"/>
        <v/>
      </c>
    </row>
    <row r="7" spans="1:5" x14ac:dyDescent="0.25">
      <c r="A7" s="6" t="str">
        <f>IF(Consultant1!A7="","",Consultant1!A7)</f>
        <v/>
      </c>
      <c r="B7" s="12" t="str">
        <f>IF(Consultant1!B7="","",Consultant1!B7)</f>
        <v/>
      </c>
      <c r="C7" s="21"/>
      <c r="D7" s="22"/>
      <c r="E7" s="14" t="str">
        <f t="shared" si="0"/>
        <v/>
      </c>
    </row>
    <row r="8" spans="1:5" x14ac:dyDescent="0.25">
      <c r="A8" s="6" t="str">
        <f>IF(Consultant1!A8="","",Consultant1!A8)</f>
        <v/>
      </c>
      <c r="B8" s="12" t="str">
        <f>IF(Consultant1!B8="","",Consultant1!B8)</f>
        <v/>
      </c>
      <c r="C8" s="24"/>
      <c r="D8" s="25"/>
      <c r="E8" s="14" t="str">
        <f t="shared" si="0"/>
        <v/>
      </c>
    </row>
    <row r="9" spans="1:5" x14ac:dyDescent="0.25">
      <c r="A9" s="6" t="str">
        <f>IF(Consultant1!A9="","",Consultant1!A9)</f>
        <v/>
      </c>
      <c r="B9" s="12" t="str">
        <f>IF(Consultant1!B9="","",Consultant1!B9)</f>
        <v/>
      </c>
      <c r="C9" s="21"/>
      <c r="D9" s="22"/>
      <c r="E9" s="14" t="str">
        <f t="shared" si="0"/>
        <v/>
      </c>
    </row>
    <row r="10" spans="1:5" x14ac:dyDescent="0.25">
      <c r="A10" s="6" t="str">
        <f>IF(Consultant1!A10="","",Consultant1!A10)</f>
        <v/>
      </c>
      <c r="B10" s="12" t="str">
        <f>IF(Consultant1!B10="","",Consultant1!B10)</f>
        <v/>
      </c>
      <c r="C10" s="24"/>
      <c r="D10" s="25"/>
      <c r="E10" s="14" t="str">
        <f t="shared" si="0"/>
        <v/>
      </c>
    </row>
    <row r="11" spans="1:5" x14ac:dyDescent="0.25">
      <c r="A11" s="6" t="str">
        <f>IF(Consultant1!A11="","",Consultant1!A11)</f>
        <v/>
      </c>
      <c r="B11" s="12" t="str">
        <f>IF(Consultant1!B11="","",Consultant1!B11)</f>
        <v/>
      </c>
      <c r="C11" s="21"/>
      <c r="D11" s="22"/>
      <c r="E11" s="14" t="str">
        <f t="shared" si="0"/>
        <v/>
      </c>
    </row>
    <row r="12" spans="1:5" x14ac:dyDescent="0.25">
      <c r="A12" s="6" t="str">
        <f>IF(Consultant1!A12="","",Consultant1!A12)</f>
        <v/>
      </c>
      <c r="B12" s="12" t="str">
        <f>IF(Consultant1!B12="","",Consultant1!B12)</f>
        <v/>
      </c>
      <c r="C12" s="24"/>
      <c r="D12" s="25"/>
      <c r="E12" s="14" t="str">
        <f t="shared" si="0"/>
        <v/>
      </c>
    </row>
    <row r="13" spans="1:5" x14ac:dyDescent="0.25">
      <c r="A13" s="6" t="str">
        <f>IF(Consultant1!A13="","",Consultant1!A13)</f>
        <v/>
      </c>
      <c r="B13" s="12" t="str">
        <f>IF(Consultant1!B13="","",Consultant1!B13)</f>
        <v/>
      </c>
      <c r="C13" s="21"/>
      <c r="D13" s="22"/>
      <c r="E13" s="14" t="str">
        <f t="shared" si="0"/>
        <v/>
      </c>
    </row>
    <row r="14" spans="1:5" x14ac:dyDescent="0.25">
      <c r="A14" s="6" t="str">
        <f>IF(Consultant1!A14="","",Consultant1!A14)</f>
        <v/>
      </c>
      <c r="B14" s="12" t="str">
        <f>IF(Consultant1!B14="","",Consultant1!B14)</f>
        <v/>
      </c>
      <c r="C14" s="24"/>
      <c r="D14" s="25"/>
      <c r="E14" s="14" t="str">
        <f t="shared" si="0"/>
        <v/>
      </c>
    </row>
    <row r="15" spans="1:5" x14ac:dyDescent="0.25">
      <c r="A15" s="6" t="str">
        <f>IF(Consultant1!A15="","",Consultant1!A15)</f>
        <v/>
      </c>
      <c r="B15" s="12" t="str">
        <f>IF(Consultant1!B15="","",Consultant1!B15)</f>
        <v/>
      </c>
      <c r="C15" s="21"/>
      <c r="D15" s="22"/>
      <c r="E15" s="14" t="str">
        <f t="shared" si="0"/>
        <v/>
      </c>
    </row>
    <row r="16" spans="1:5" x14ac:dyDescent="0.25">
      <c r="A16" s="6" t="str">
        <f>IF(Consultant1!A16="","",Consultant1!A16)</f>
        <v/>
      </c>
      <c r="B16" s="12" t="str">
        <f>IF(Consultant1!B16="","",Consultant1!B16)</f>
        <v/>
      </c>
      <c r="C16" s="24"/>
      <c r="D16" s="25"/>
      <c r="E16" s="14" t="str">
        <f t="shared" si="0"/>
        <v/>
      </c>
    </row>
    <row r="17" spans="1:5" x14ac:dyDescent="0.25">
      <c r="A17" s="6" t="str">
        <f>IF(Consultant1!A17="","",Consultant1!A17)</f>
        <v/>
      </c>
      <c r="B17" s="12" t="str">
        <f>IF(Consultant1!B17="","",Consultant1!B17)</f>
        <v/>
      </c>
      <c r="C17" s="21"/>
      <c r="D17" s="22"/>
      <c r="E17" s="14" t="str">
        <f t="shared" si="0"/>
        <v/>
      </c>
    </row>
    <row r="18" spans="1:5" x14ac:dyDescent="0.25">
      <c r="A18" s="6" t="str">
        <f>IF(Consultant1!A18="","",Consultant1!A18)</f>
        <v/>
      </c>
      <c r="B18" s="12" t="str">
        <f>IF(Consultant1!B18="","",Consultant1!B18)</f>
        <v/>
      </c>
      <c r="C18" s="24"/>
      <c r="D18" s="25"/>
      <c r="E18" s="14" t="str">
        <f t="shared" si="0"/>
        <v/>
      </c>
    </row>
    <row r="19" spans="1:5" x14ac:dyDescent="0.25">
      <c r="A19" s="6" t="str">
        <f>IF(Consultant1!A19="","",Consultant1!A19)</f>
        <v/>
      </c>
      <c r="B19" s="12" t="str">
        <f>IF(Consultant1!B19="","",Consultant1!B19)</f>
        <v/>
      </c>
      <c r="C19" s="21"/>
      <c r="D19" s="22"/>
      <c r="E19" s="14" t="str">
        <f t="shared" si="0"/>
        <v/>
      </c>
    </row>
    <row r="20" spans="1:5" x14ac:dyDescent="0.25">
      <c r="A20" s="6" t="str">
        <f>IF(Consultant1!A20="","",Consultant1!A20)</f>
        <v/>
      </c>
      <c r="B20" s="12" t="str">
        <f>IF(Consultant1!B20="","",Consultant1!B20)</f>
        <v/>
      </c>
      <c r="C20" s="24"/>
      <c r="D20" s="25"/>
      <c r="E20" s="14" t="str">
        <f t="shared" si="0"/>
        <v/>
      </c>
    </row>
    <row r="21" spans="1:5" x14ac:dyDescent="0.25">
      <c r="A21" s="6" t="str">
        <f>IF(Consultant1!A21="","",Consultant1!A21)</f>
        <v/>
      </c>
      <c r="B21" s="12" t="str">
        <f>IF(Consultant1!B21="","",Consultant1!B21)</f>
        <v/>
      </c>
      <c r="C21" s="21"/>
      <c r="D21" s="22"/>
      <c r="E21" s="14" t="str">
        <f t="shared" si="0"/>
        <v/>
      </c>
    </row>
    <row r="22" spans="1:5" x14ac:dyDescent="0.25">
      <c r="A22" s="6" t="str">
        <f>IF(Consultant1!A22="","",Consultant1!A22)</f>
        <v/>
      </c>
      <c r="B22" s="12" t="str">
        <f>IF(Consultant1!B22="","",Consultant1!B22)</f>
        <v/>
      </c>
      <c r="C22" s="24"/>
      <c r="D22" s="28"/>
      <c r="E22" s="14" t="str">
        <f t="shared" si="0"/>
        <v/>
      </c>
    </row>
    <row r="23" spans="1:5" x14ac:dyDescent="0.25">
      <c r="A23" s="6" t="str">
        <f>IF(Consultant1!A23="","",Consultant1!A23)</f>
        <v/>
      </c>
      <c r="B23" s="12" t="str">
        <f>IF(Consultant1!B23="","",Consultant1!B23)</f>
        <v/>
      </c>
      <c r="C23" s="21"/>
      <c r="D23" s="22"/>
      <c r="E23" s="14" t="str">
        <f t="shared" si="0"/>
        <v/>
      </c>
    </row>
    <row r="24" spans="1:5" x14ac:dyDescent="0.25">
      <c r="A24" s="6" t="str">
        <f>IF(Consultant1!A24="","",Consultant1!A24)</f>
        <v/>
      </c>
      <c r="B24" s="12" t="str">
        <f>IF(Consultant1!B24="","",Consultant1!B24)</f>
        <v/>
      </c>
      <c r="C24" s="24"/>
      <c r="D24" s="28"/>
      <c r="E24" s="14" t="str">
        <f t="shared" si="0"/>
        <v/>
      </c>
    </row>
    <row r="25" spans="1:5" x14ac:dyDescent="0.25">
      <c r="A25" s="6" t="str">
        <f>IF(Consultant1!A25="","",Consultant1!A25)</f>
        <v/>
      </c>
      <c r="B25" s="12" t="str">
        <f>IF(Consultant1!B25="","",Consultant1!B25)</f>
        <v/>
      </c>
      <c r="C25" s="21"/>
      <c r="D25" s="22"/>
      <c r="E25" s="14" t="str">
        <f t="shared" si="0"/>
        <v/>
      </c>
    </row>
    <row r="26" spans="1:5" x14ac:dyDescent="0.25">
      <c r="A26" s="6" t="str">
        <f>IF(Consultant1!A26="","",Consultant1!A26)</f>
        <v/>
      </c>
      <c r="B26" s="12" t="str">
        <f>IF(Consultant1!B26="","",Consultant1!B26)</f>
        <v/>
      </c>
      <c r="C26" s="24"/>
      <c r="D26" s="28"/>
      <c r="E26" s="14" t="str">
        <f t="shared" si="0"/>
        <v/>
      </c>
    </row>
    <row r="27" spans="1:5" x14ac:dyDescent="0.25">
      <c r="A27" s="6" t="str">
        <f>IF(Consultant1!A27="","",Consultant1!A27)</f>
        <v/>
      </c>
      <c r="B27" s="12" t="str">
        <f>IF(Consultant1!B27="","",Consultant1!B27)</f>
        <v/>
      </c>
      <c r="C27" s="21"/>
      <c r="D27" s="22"/>
      <c r="E27" s="14" t="str">
        <f t="shared" si="0"/>
        <v/>
      </c>
    </row>
    <row r="28" spans="1:5" x14ac:dyDescent="0.25">
      <c r="A28" s="6" t="str">
        <f>IF(Consultant1!A28="","",Consultant1!A28)</f>
        <v/>
      </c>
      <c r="B28" s="12" t="str">
        <f>IF(Consultant1!B28="","",Consultant1!B28)</f>
        <v/>
      </c>
      <c r="C28" s="24"/>
      <c r="D28" s="28"/>
      <c r="E28" s="14" t="str">
        <f t="shared" si="0"/>
        <v/>
      </c>
    </row>
    <row r="29" spans="1:5" x14ac:dyDescent="0.25">
      <c r="A29" s="6" t="str">
        <f>IF(Consultant1!A29="","",Consultant1!A29)</f>
        <v/>
      </c>
      <c r="B29" s="12" t="str">
        <f>IF(Consultant1!B29="","",Consultant1!B29)</f>
        <v/>
      </c>
      <c r="C29" s="21"/>
      <c r="D29" s="22"/>
      <c r="E29" s="14" t="str">
        <f t="shared" si="0"/>
        <v/>
      </c>
    </row>
    <row r="30" spans="1:5" x14ac:dyDescent="0.25">
      <c r="A30" s="6" t="str">
        <f>IF(Consultant1!A30="","",Consultant1!A30)</f>
        <v/>
      </c>
      <c r="B30" s="12" t="str">
        <f>IF(Consultant1!B30="","",Consultant1!B30)</f>
        <v/>
      </c>
      <c r="C30" s="24"/>
      <c r="D30" s="28"/>
      <c r="E30" s="14" t="str">
        <f t="shared" si="0"/>
        <v/>
      </c>
    </row>
    <row r="31" spans="1:5" x14ac:dyDescent="0.25">
      <c r="A31" s="6" t="str">
        <f>IF(Consultant1!A31="","",Consultant1!A31)</f>
        <v/>
      </c>
      <c r="B31" s="12" t="str">
        <f>IF(Consultant1!B31="","",Consultant1!B31)</f>
        <v/>
      </c>
      <c r="C31" s="21"/>
      <c r="D31" s="29"/>
      <c r="E31" s="14" t="str">
        <f t="shared" si="0"/>
        <v/>
      </c>
    </row>
    <row r="32" spans="1:5" x14ac:dyDescent="0.25">
      <c r="A32" s="6" t="str">
        <f>IF(Consultant1!A32="","",Consultant1!A32)</f>
        <v/>
      </c>
      <c r="B32" s="12" t="str">
        <f>IF(Consultant1!B32="","",Consultant1!B32)</f>
        <v/>
      </c>
      <c r="C32" s="24"/>
      <c r="D32" s="28"/>
      <c r="E32" s="14" t="str">
        <f t="shared" si="0"/>
        <v/>
      </c>
    </row>
    <row r="33" spans="1:5" x14ac:dyDescent="0.25">
      <c r="A33" s="6" t="str">
        <f>IF(Consultant1!A33="","",Consultant1!A33)</f>
        <v/>
      </c>
      <c r="B33" s="12" t="str">
        <f>IF(Consultant1!B33="","",Consultant1!B33)</f>
        <v/>
      </c>
      <c r="C33" s="21"/>
      <c r="D33" s="29"/>
      <c r="E33" s="14" t="str">
        <f t="shared" si="0"/>
        <v/>
      </c>
    </row>
    <row r="34" spans="1:5" x14ac:dyDescent="0.25">
      <c r="A34" t="s">
        <v>44</v>
      </c>
      <c r="B34" s="13" t="str">
        <f>IF(COUNT(B3:B33)=0,"",SUM(B3:B33))</f>
        <v/>
      </c>
      <c r="C34" s="13" t="str">
        <f>IF(COUNT(C3:C33)=0,"",SUM(C3:C33))</f>
        <v/>
      </c>
      <c r="D34" s="1"/>
      <c r="E34" s="15" t="str">
        <f>IF(COUNT(E3:E33)=0,"",SUM(E3:E33))</f>
        <v/>
      </c>
    </row>
    <row r="37" spans="1:5" x14ac:dyDescent="0.25">
      <c r="A37" t="s">
        <v>37</v>
      </c>
      <c r="B37" s="30"/>
    </row>
    <row r="38" spans="1:5" x14ac:dyDescent="0.25">
      <c r="A38" t="s">
        <v>38</v>
      </c>
      <c r="B38" s="2">
        <v>0.1</v>
      </c>
    </row>
    <row r="39" spans="1:5" x14ac:dyDescent="0.25">
      <c r="A39" t="s">
        <v>39</v>
      </c>
      <c r="B39" s="3" t="str">
        <f>IF(B37="","",ROUND((1+B37)*(1+B38),3))</f>
        <v/>
      </c>
    </row>
    <row r="40" spans="1:5" x14ac:dyDescent="0.25">
      <c r="A40" t="s">
        <v>40</v>
      </c>
      <c r="B40" s="15" t="str">
        <f>IF(OR(E34="",B39=""),"",E34*B39)</f>
        <v/>
      </c>
    </row>
    <row r="41" spans="1:5" x14ac:dyDescent="0.25">
      <c r="A41" t="s">
        <v>41</v>
      </c>
      <c r="B41" s="10">
        <v>1.1000000000000001</v>
      </c>
    </row>
    <row r="42" spans="1:5" x14ac:dyDescent="0.25">
      <c r="A42" t="s">
        <v>42</v>
      </c>
      <c r="B42" s="15" t="str">
        <f>IF(OR(B40="",B41=""),"",B40*B41)</f>
        <v/>
      </c>
    </row>
  </sheetData>
  <sheetProtection sheet="1" objects="1" scenarios="1"/>
  <mergeCells count="1">
    <mergeCell ref="A1:E1"/>
  </mergeCells>
  <pageMargins left="0.7" right="0.7" top="0.75" bottom="0.75" header="0.3" footer="0.3"/>
  <tableParts count="2">
    <tablePart r:id="rId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42"/>
  <sheetViews>
    <sheetView workbookViewId="0">
      <selection sqref="A1:E1"/>
    </sheetView>
  </sheetViews>
  <sheetFormatPr defaultColWidth="11" defaultRowHeight="15.75" x14ac:dyDescent="0.25"/>
  <cols>
    <col min="1" max="1" width="51.5" customWidth="1"/>
    <col min="2" max="2" width="17.875" customWidth="1"/>
    <col min="3" max="3" width="20.375" customWidth="1"/>
    <col min="4" max="4" width="21.375" customWidth="1"/>
    <col min="5" max="5" width="19.875" customWidth="1"/>
  </cols>
  <sheetData>
    <row r="1" spans="1:5" x14ac:dyDescent="0.25">
      <c r="A1" s="65" t="s">
        <v>45</v>
      </c>
      <c r="B1" s="65"/>
      <c r="C1" s="65"/>
      <c r="D1" s="65"/>
      <c r="E1" s="65"/>
    </row>
    <row r="2" spans="1:5" x14ac:dyDescent="0.25">
      <c r="A2" s="4" t="s">
        <v>32</v>
      </c>
      <c r="B2" s="5" t="s">
        <v>33</v>
      </c>
      <c r="C2" s="5" t="s">
        <v>34</v>
      </c>
      <c r="D2" s="5" t="s">
        <v>35</v>
      </c>
      <c r="E2" s="5" t="s">
        <v>36</v>
      </c>
    </row>
    <row r="3" spans="1:5" x14ac:dyDescent="0.25">
      <c r="A3" s="6" t="str">
        <f>IF(Consultant1!A3="","",Consultant1!A3)</f>
        <v/>
      </c>
      <c r="B3" s="12" t="str">
        <f>IF(Consultant1!B3="","",Consultant1!B3)</f>
        <v/>
      </c>
      <c r="C3" s="21"/>
      <c r="D3" s="22"/>
      <c r="E3" s="14" t="str">
        <f t="shared" ref="E3:E33" si="0">IF(OR(C3="",D3=""),"",C3*D3)</f>
        <v/>
      </c>
    </row>
    <row r="4" spans="1:5" x14ac:dyDescent="0.25">
      <c r="A4" s="6" t="str">
        <f>IF(Consultant1!A4="","",Consultant1!A4)</f>
        <v/>
      </c>
      <c r="B4" s="12" t="str">
        <f>IF(Consultant1!B4="","",Consultant1!B4)</f>
        <v/>
      </c>
      <c r="C4" s="24"/>
      <c r="D4" s="25"/>
      <c r="E4" s="14" t="str">
        <f t="shared" si="0"/>
        <v/>
      </c>
    </row>
    <row r="5" spans="1:5" x14ac:dyDescent="0.25">
      <c r="A5" s="6" t="str">
        <f>IF(Consultant1!A5="","",Consultant1!A5)</f>
        <v/>
      </c>
      <c r="B5" s="12" t="str">
        <f>IF(Consultant1!B5="","",Consultant1!B5)</f>
        <v/>
      </c>
      <c r="C5" s="21"/>
      <c r="D5" s="22"/>
      <c r="E5" s="14" t="str">
        <f t="shared" si="0"/>
        <v/>
      </c>
    </row>
    <row r="6" spans="1:5" x14ac:dyDescent="0.25">
      <c r="A6" s="6" t="str">
        <f>IF(Consultant1!A6="","",Consultant1!A6)</f>
        <v/>
      </c>
      <c r="B6" s="12" t="str">
        <f>IF(Consultant1!B6="","",Consultant1!B6)</f>
        <v/>
      </c>
      <c r="C6" s="24"/>
      <c r="D6" s="25"/>
      <c r="E6" s="14" t="str">
        <f t="shared" si="0"/>
        <v/>
      </c>
    </row>
    <row r="7" spans="1:5" x14ac:dyDescent="0.25">
      <c r="A7" s="6" t="str">
        <f>IF(Consultant1!A7="","",Consultant1!A7)</f>
        <v/>
      </c>
      <c r="B7" s="12" t="str">
        <f>IF(Consultant1!B7="","",Consultant1!B7)</f>
        <v/>
      </c>
      <c r="C7" s="21"/>
      <c r="D7" s="22"/>
      <c r="E7" s="14" t="str">
        <f t="shared" si="0"/>
        <v/>
      </c>
    </row>
    <row r="8" spans="1:5" x14ac:dyDescent="0.25">
      <c r="A8" s="6" t="str">
        <f>IF(Consultant1!A8="","",Consultant1!A8)</f>
        <v/>
      </c>
      <c r="B8" s="12" t="str">
        <f>IF(Consultant1!B8="","",Consultant1!B8)</f>
        <v/>
      </c>
      <c r="C8" s="24"/>
      <c r="D8" s="25"/>
      <c r="E8" s="14" t="str">
        <f t="shared" si="0"/>
        <v/>
      </c>
    </row>
    <row r="9" spans="1:5" x14ac:dyDescent="0.25">
      <c r="A9" s="6" t="str">
        <f>IF(Consultant1!A9="","",Consultant1!A9)</f>
        <v/>
      </c>
      <c r="B9" s="12" t="str">
        <f>IF(Consultant1!B9="","",Consultant1!B9)</f>
        <v/>
      </c>
      <c r="C9" s="21"/>
      <c r="D9" s="22"/>
      <c r="E9" s="14" t="str">
        <f t="shared" si="0"/>
        <v/>
      </c>
    </row>
    <row r="10" spans="1:5" x14ac:dyDescent="0.25">
      <c r="A10" s="6" t="str">
        <f>IF(Consultant1!A10="","",Consultant1!A10)</f>
        <v/>
      </c>
      <c r="B10" s="12" t="str">
        <f>IF(Consultant1!B10="","",Consultant1!B10)</f>
        <v/>
      </c>
      <c r="C10" s="24"/>
      <c r="D10" s="25"/>
      <c r="E10" s="14" t="str">
        <f t="shared" si="0"/>
        <v/>
      </c>
    </row>
    <row r="11" spans="1:5" x14ac:dyDescent="0.25">
      <c r="A11" s="6" t="str">
        <f>IF(Consultant1!A11="","",Consultant1!A11)</f>
        <v/>
      </c>
      <c r="B11" s="12" t="str">
        <f>IF(Consultant1!B11="","",Consultant1!B11)</f>
        <v/>
      </c>
      <c r="C11" s="21"/>
      <c r="D11" s="22"/>
      <c r="E11" s="14" t="str">
        <f t="shared" si="0"/>
        <v/>
      </c>
    </row>
    <row r="12" spans="1:5" x14ac:dyDescent="0.25">
      <c r="A12" s="6" t="str">
        <f>IF(Consultant1!A12="","",Consultant1!A12)</f>
        <v/>
      </c>
      <c r="B12" s="12" t="str">
        <f>IF(Consultant1!B12="","",Consultant1!B12)</f>
        <v/>
      </c>
      <c r="C12" s="24"/>
      <c r="D12" s="25"/>
      <c r="E12" s="14" t="str">
        <f t="shared" si="0"/>
        <v/>
      </c>
    </row>
    <row r="13" spans="1:5" x14ac:dyDescent="0.25">
      <c r="A13" s="6" t="str">
        <f>IF(Consultant1!A13="","",Consultant1!A13)</f>
        <v/>
      </c>
      <c r="B13" s="12" t="str">
        <f>IF(Consultant1!B13="","",Consultant1!B13)</f>
        <v/>
      </c>
      <c r="C13" s="21"/>
      <c r="D13" s="22"/>
      <c r="E13" s="14" t="str">
        <f t="shared" si="0"/>
        <v/>
      </c>
    </row>
    <row r="14" spans="1:5" x14ac:dyDescent="0.25">
      <c r="A14" s="6" t="str">
        <f>IF(Consultant1!A14="","",Consultant1!A14)</f>
        <v/>
      </c>
      <c r="B14" s="12" t="str">
        <f>IF(Consultant1!B14="","",Consultant1!B14)</f>
        <v/>
      </c>
      <c r="C14" s="24"/>
      <c r="D14" s="25"/>
      <c r="E14" s="14" t="str">
        <f t="shared" si="0"/>
        <v/>
      </c>
    </row>
    <row r="15" spans="1:5" x14ac:dyDescent="0.25">
      <c r="A15" s="6" t="str">
        <f>IF(Consultant1!A15="","",Consultant1!A15)</f>
        <v/>
      </c>
      <c r="B15" s="12" t="str">
        <f>IF(Consultant1!B15="","",Consultant1!B15)</f>
        <v/>
      </c>
      <c r="C15" s="21"/>
      <c r="D15" s="22"/>
      <c r="E15" s="14" t="str">
        <f t="shared" si="0"/>
        <v/>
      </c>
    </row>
    <row r="16" spans="1:5" x14ac:dyDescent="0.25">
      <c r="A16" s="6" t="str">
        <f>IF(Consultant1!A16="","",Consultant1!A16)</f>
        <v/>
      </c>
      <c r="B16" s="12" t="str">
        <f>IF(Consultant1!B16="","",Consultant1!B16)</f>
        <v/>
      </c>
      <c r="C16" s="24"/>
      <c r="D16" s="25"/>
      <c r="E16" s="14" t="str">
        <f t="shared" si="0"/>
        <v/>
      </c>
    </row>
    <row r="17" spans="1:5" x14ac:dyDescent="0.25">
      <c r="A17" s="6" t="str">
        <f>IF(Consultant1!A17="","",Consultant1!A17)</f>
        <v/>
      </c>
      <c r="B17" s="12" t="str">
        <f>IF(Consultant1!B17="","",Consultant1!B17)</f>
        <v/>
      </c>
      <c r="C17" s="21"/>
      <c r="D17" s="22"/>
      <c r="E17" s="14" t="str">
        <f t="shared" si="0"/>
        <v/>
      </c>
    </row>
    <row r="18" spans="1:5" x14ac:dyDescent="0.25">
      <c r="A18" s="6" t="str">
        <f>IF(Consultant1!A18="","",Consultant1!A18)</f>
        <v/>
      </c>
      <c r="B18" s="12" t="str">
        <f>IF(Consultant1!B18="","",Consultant1!B18)</f>
        <v/>
      </c>
      <c r="C18" s="24"/>
      <c r="D18" s="25"/>
      <c r="E18" s="14" t="str">
        <f t="shared" si="0"/>
        <v/>
      </c>
    </row>
    <row r="19" spans="1:5" x14ac:dyDescent="0.25">
      <c r="A19" s="6" t="str">
        <f>IF(Consultant1!A19="","",Consultant1!A19)</f>
        <v/>
      </c>
      <c r="B19" s="12" t="str">
        <f>IF(Consultant1!B19="","",Consultant1!B19)</f>
        <v/>
      </c>
      <c r="C19" s="21"/>
      <c r="D19" s="22"/>
      <c r="E19" s="14" t="str">
        <f t="shared" si="0"/>
        <v/>
      </c>
    </row>
    <row r="20" spans="1:5" x14ac:dyDescent="0.25">
      <c r="A20" s="6" t="str">
        <f>IF(Consultant1!A20="","",Consultant1!A20)</f>
        <v/>
      </c>
      <c r="B20" s="12" t="str">
        <f>IF(Consultant1!B20="","",Consultant1!B20)</f>
        <v/>
      </c>
      <c r="C20" s="24"/>
      <c r="D20" s="25"/>
      <c r="E20" s="14" t="str">
        <f t="shared" si="0"/>
        <v/>
      </c>
    </row>
    <row r="21" spans="1:5" x14ac:dyDescent="0.25">
      <c r="A21" s="6" t="str">
        <f>IF(Consultant1!A21="","",Consultant1!A21)</f>
        <v/>
      </c>
      <c r="B21" s="12" t="str">
        <f>IF(Consultant1!B21="","",Consultant1!B21)</f>
        <v/>
      </c>
      <c r="C21" s="21"/>
      <c r="D21" s="22"/>
      <c r="E21" s="14" t="str">
        <f t="shared" si="0"/>
        <v/>
      </c>
    </row>
    <row r="22" spans="1:5" x14ac:dyDescent="0.25">
      <c r="A22" s="6" t="str">
        <f>IF(Consultant1!A22="","",Consultant1!A22)</f>
        <v/>
      </c>
      <c r="B22" s="12" t="str">
        <f>IF(Consultant1!B22="","",Consultant1!B22)</f>
        <v/>
      </c>
      <c r="C22" s="24"/>
      <c r="D22" s="28"/>
      <c r="E22" s="14" t="str">
        <f t="shared" si="0"/>
        <v/>
      </c>
    </row>
    <row r="23" spans="1:5" x14ac:dyDescent="0.25">
      <c r="A23" s="6" t="str">
        <f>IF(Consultant1!A23="","",Consultant1!A23)</f>
        <v/>
      </c>
      <c r="B23" s="12" t="str">
        <f>IF(Consultant1!B23="","",Consultant1!B23)</f>
        <v/>
      </c>
      <c r="C23" s="21"/>
      <c r="D23" s="22"/>
      <c r="E23" s="14" t="str">
        <f t="shared" si="0"/>
        <v/>
      </c>
    </row>
    <row r="24" spans="1:5" x14ac:dyDescent="0.25">
      <c r="A24" s="6" t="str">
        <f>IF(Consultant1!A24="","",Consultant1!A24)</f>
        <v/>
      </c>
      <c r="B24" s="12" t="str">
        <f>IF(Consultant1!B24="","",Consultant1!B24)</f>
        <v/>
      </c>
      <c r="C24" s="24"/>
      <c r="D24" s="28"/>
      <c r="E24" s="14" t="str">
        <f t="shared" si="0"/>
        <v/>
      </c>
    </row>
    <row r="25" spans="1:5" x14ac:dyDescent="0.25">
      <c r="A25" s="6" t="str">
        <f>IF(Consultant1!A25="","",Consultant1!A25)</f>
        <v/>
      </c>
      <c r="B25" s="12" t="str">
        <f>IF(Consultant1!B25="","",Consultant1!B25)</f>
        <v/>
      </c>
      <c r="C25" s="21"/>
      <c r="D25" s="22"/>
      <c r="E25" s="14" t="str">
        <f t="shared" si="0"/>
        <v/>
      </c>
    </row>
    <row r="26" spans="1:5" x14ac:dyDescent="0.25">
      <c r="A26" s="6" t="str">
        <f>IF(Consultant1!A26="","",Consultant1!A26)</f>
        <v/>
      </c>
      <c r="B26" s="12" t="str">
        <f>IF(Consultant1!B26="","",Consultant1!B26)</f>
        <v/>
      </c>
      <c r="C26" s="24"/>
      <c r="D26" s="28"/>
      <c r="E26" s="14" t="str">
        <f t="shared" si="0"/>
        <v/>
      </c>
    </row>
    <row r="27" spans="1:5" x14ac:dyDescent="0.25">
      <c r="A27" s="6" t="str">
        <f>IF(Consultant1!A27="","",Consultant1!A27)</f>
        <v/>
      </c>
      <c r="B27" s="12" t="str">
        <f>IF(Consultant1!B27="","",Consultant1!B27)</f>
        <v/>
      </c>
      <c r="C27" s="21"/>
      <c r="D27" s="22"/>
      <c r="E27" s="14" t="str">
        <f t="shared" si="0"/>
        <v/>
      </c>
    </row>
    <row r="28" spans="1:5" x14ac:dyDescent="0.25">
      <c r="A28" s="6" t="str">
        <f>IF(Consultant1!A28="","",Consultant1!A28)</f>
        <v/>
      </c>
      <c r="B28" s="12" t="str">
        <f>IF(Consultant1!B28="","",Consultant1!B28)</f>
        <v/>
      </c>
      <c r="C28" s="24"/>
      <c r="D28" s="28"/>
      <c r="E28" s="14" t="str">
        <f t="shared" si="0"/>
        <v/>
      </c>
    </row>
    <row r="29" spans="1:5" x14ac:dyDescent="0.25">
      <c r="A29" s="6" t="str">
        <f>IF(Consultant1!A29="","",Consultant1!A29)</f>
        <v/>
      </c>
      <c r="B29" s="12" t="str">
        <f>IF(Consultant1!B29="","",Consultant1!B29)</f>
        <v/>
      </c>
      <c r="C29" s="21"/>
      <c r="D29" s="22"/>
      <c r="E29" s="14" t="str">
        <f t="shared" si="0"/>
        <v/>
      </c>
    </row>
    <row r="30" spans="1:5" x14ac:dyDescent="0.25">
      <c r="A30" s="6" t="str">
        <f>IF(Consultant1!A30="","",Consultant1!A30)</f>
        <v/>
      </c>
      <c r="B30" s="12" t="str">
        <f>IF(Consultant1!B30="","",Consultant1!B30)</f>
        <v/>
      </c>
      <c r="C30" s="24"/>
      <c r="D30" s="28"/>
      <c r="E30" s="14" t="str">
        <f t="shared" si="0"/>
        <v/>
      </c>
    </row>
    <row r="31" spans="1:5" x14ac:dyDescent="0.25">
      <c r="A31" s="6" t="str">
        <f>IF(Consultant1!A31="","",Consultant1!A31)</f>
        <v/>
      </c>
      <c r="B31" s="12" t="str">
        <f>IF(Consultant1!B31="","",Consultant1!B31)</f>
        <v/>
      </c>
      <c r="C31" s="21"/>
      <c r="D31" s="29"/>
      <c r="E31" s="14" t="str">
        <f t="shared" si="0"/>
        <v/>
      </c>
    </row>
    <row r="32" spans="1:5" x14ac:dyDescent="0.25">
      <c r="A32" s="6" t="str">
        <f>IF(Consultant1!A32="","",Consultant1!A32)</f>
        <v/>
      </c>
      <c r="B32" s="12" t="str">
        <f>IF(Consultant1!B32="","",Consultant1!B32)</f>
        <v/>
      </c>
      <c r="C32" s="24"/>
      <c r="D32" s="28"/>
      <c r="E32" s="14" t="str">
        <f t="shared" si="0"/>
        <v/>
      </c>
    </row>
    <row r="33" spans="1:5" x14ac:dyDescent="0.25">
      <c r="A33" s="6" t="str">
        <f>IF(Consultant1!A33="","",Consultant1!A33)</f>
        <v/>
      </c>
      <c r="B33" s="12" t="str">
        <f>IF(Consultant1!B33="","",Consultant1!B33)</f>
        <v/>
      </c>
      <c r="C33" s="21"/>
      <c r="D33" s="29"/>
      <c r="E33" s="14" t="str">
        <f t="shared" si="0"/>
        <v/>
      </c>
    </row>
    <row r="34" spans="1:5" x14ac:dyDescent="0.25">
      <c r="A34" t="s">
        <v>44</v>
      </c>
      <c r="B34" s="13" t="str">
        <f>IF(COUNT(B3:B33)=0,"",SUM(B3:B33))</f>
        <v/>
      </c>
      <c r="C34" s="13" t="str">
        <f>IF(COUNT(C3:C33)=0,"",SUM(C3:C33))</f>
        <v/>
      </c>
      <c r="D34" s="1"/>
      <c r="E34" s="15" t="str">
        <f>IF(COUNT(E3:E33)=0,"",SUM(E3:E33))</f>
        <v/>
      </c>
    </row>
    <row r="37" spans="1:5" x14ac:dyDescent="0.25">
      <c r="A37" t="s">
        <v>37</v>
      </c>
      <c r="B37" s="30"/>
    </row>
    <row r="38" spans="1:5" x14ac:dyDescent="0.25">
      <c r="A38" t="s">
        <v>38</v>
      </c>
      <c r="B38" s="2">
        <v>0.1</v>
      </c>
    </row>
    <row r="39" spans="1:5" x14ac:dyDescent="0.25">
      <c r="A39" t="s">
        <v>39</v>
      </c>
      <c r="B39" s="3" t="str">
        <f>IF(B37="","",ROUND((1+B37)*(1+B38),3))</f>
        <v/>
      </c>
    </row>
    <row r="40" spans="1:5" x14ac:dyDescent="0.25">
      <c r="A40" t="s">
        <v>40</v>
      </c>
      <c r="B40" s="15" t="str">
        <f>IF(OR(E34="",B39=""),"",E34*B39)</f>
        <v/>
      </c>
    </row>
    <row r="41" spans="1:5" x14ac:dyDescent="0.25">
      <c r="A41" t="s">
        <v>41</v>
      </c>
      <c r="B41" s="10">
        <v>1.1000000000000001</v>
      </c>
    </row>
    <row r="42" spans="1:5" x14ac:dyDescent="0.25">
      <c r="A42" t="s">
        <v>42</v>
      </c>
      <c r="B42" s="15" t="str">
        <f>IF(OR(B40="",B41=""),"",B40*B41)</f>
        <v/>
      </c>
    </row>
  </sheetData>
  <sheetProtection sheet="1" objects="1" scenarios="1"/>
  <mergeCells count="1">
    <mergeCell ref="A1:E1"/>
  </mergeCells>
  <pageMargins left="0.7" right="0.7" top="0.75" bottom="0.75" header="0.3" footer="0.3"/>
  <tableParts count="2">
    <tablePart r:id="rId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Instructions</vt:lpstr>
      <vt:lpstr>Summary</vt:lpstr>
      <vt:lpstr>Consultant1</vt:lpstr>
      <vt:lpstr>Consultant2</vt:lpstr>
      <vt:lpstr>Consultant3</vt:lpstr>
      <vt:lpstr>Consultant4</vt:lpstr>
      <vt:lpstr>Consultant5</vt:lpstr>
      <vt:lpstr>Consultant6</vt:lpstr>
      <vt:lpstr>Consultant7</vt:lpstr>
      <vt:lpstr>Consultant8</vt:lpstr>
      <vt:lpstr>Consultant9</vt:lpstr>
      <vt:lpstr>Consultant10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Ter-Akopova, Larisa</dc:creator>
  <cp:lastModifiedBy>Ter-Akopova, Larisa</cp:lastModifiedBy>
  <dcterms:created xsi:type="dcterms:W3CDTF">2026-08-19T21:22:18Z</dcterms:created>
  <dcterms:modified xsi:type="dcterms:W3CDTF">2026-10-14T13:35:33Z</dcterms:modified>
</cp:coreProperties>
</file>