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9356\AppData\Local\Microsoft\Windows\INetCache\Content.Outlook\NX15FUGA\"/>
    </mc:Choice>
  </mc:AlternateContent>
  <xr:revisionPtr revIDLastSave="0" documentId="13_ncr:1_{AE0FCB12-EA3C-40B9-A819-E8B2BDB92994}" xr6:coauthVersionLast="47" xr6:coauthVersionMax="47" xr10:uidLastSave="{00000000-0000-0000-0000-000000000000}"/>
  <bookViews>
    <workbookView xWindow="-120" yWindow="-120" windowWidth="29040" windowHeight="15720" xr2:uid="{AACB7C12-3808-4D14-A23F-E29C454E4ED3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1" l="1"/>
  <c r="J25" i="1"/>
  <c r="A1596" i="1" l="1"/>
  <c r="A1577" i="1"/>
  <c r="A1572" i="1"/>
  <c r="A1562" i="1"/>
  <c r="A1541" i="1"/>
  <c r="F1534" i="1"/>
  <c r="E1534" i="1"/>
  <c r="D1534" i="1"/>
  <c r="C1534" i="1"/>
  <c r="B1534" i="1"/>
  <c r="F1533" i="1"/>
  <c r="E1533" i="1"/>
  <c r="D1533" i="1"/>
  <c r="C1533" i="1"/>
  <c r="B1533" i="1"/>
  <c r="F1532" i="1"/>
  <c r="E1532" i="1"/>
  <c r="D1532" i="1"/>
  <c r="C1532" i="1"/>
  <c r="B1532" i="1"/>
  <c r="F1531" i="1"/>
  <c r="E1531" i="1"/>
  <c r="D1531" i="1"/>
  <c r="C1531" i="1"/>
  <c r="B1531" i="1"/>
  <c r="F1530" i="1"/>
  <c r="E1530" i="1"/>
  <c r="D1530" i="1"/>
  <c r="C1530" i="1"/>
  <c r="B1530" i="1"/>
  <c r="F1529" i="1"/>
  <c r="E1529" i="1"/>
  <c r="D1529" i="1"/>
  <c r="C1529" i="1"/>
  <c r="B1529" i="1"/>
  <c r="F1528" i="1"/>
  <c r="E1528" i="1"/>
  <c r="D1528" i="1"/>
  <c r="C1528" i="1"/>
  <c r="B1528" i="1"/>
  <c r="F1526" i="1" a="1"/>
  <c r="F1526" i="1" s="1"/>
  <c r="E1526" i="1" a="1"/>
  <c r="E1526" i="1" s="1"/>
  <c r="D1526" i="1" a="1"/>
  <c r="D1526" i="1" s="1"/>
  <c r="C1526" i="1" a="1"/>
  <c r="C1526" i="1" s="1"/>
  <c r="B1526" i="1" a="1"/>
  <c r="B1526" i="1" s="1"/>
  <c r="B1527" i="1" s="1"/>
  <c r="F1525" i="1"/>
  <c r="E1525" i="1"/>
  <c r="D1525" i="1"/>
  <c r="C1525" i="1"/>
  <c r="B1525" i="1"/>
  <c r="F1524" i="1"/>
  <c r="E1524" i="1"/>
  <c r="D1524" i="1"/>
  <c r="C1524" i="1"/>
  <c r="B1524" i="1"/>
  <c r="F1523" i="1"/>
  <c r="E1523" i="1"/>
  <c r="D1523" i="1"/>
  <c r="C1523" i="1"/>
  <c r="B1523" i="1"/>
  <c r="F1522" i="1"/>
  <c r="E1522" i="1"/>
  <c r="D1522" i="1"/>
  <c r="C1522" i="1"/>
  <c r="B1522" i="1"/>
  <c r="F1521" i="1"/>
  <c r="E1521" i="1"/>
  <c r="D1521" i="1"/>
  <c r="C1521" i="1"/>
  <c r="B1521" i="1"/>
  <c r="F1520" i="1"/>
  <c r="E1520" i="1"/>
  <c r="D1520" i="1"/>
  <c r="C1520" i="1"/>
  <c r="B1520" i="1"/>
  <c r="F1519" i="1"/>
  <c r="E1519" i="1"/>
  <c r="D1519" i="1"/>
  <c r="C1519" i="1"/>
  <c r="B1519" i="1"/>
  <c r="F1518" i="1"/>
  <c r="E1518" i="1"/>
  <c r="D1518" i="1"/>
  <c r="C1518" i="1"/>
  <c r="B1518" i="1"/>
  <c r="F1517" i="1"/>
  <c r="E1517" i="1"/>
  <c r="D1517" i="1"/>
  <c r="C1517" i="1"/>
  <c r="B1517" i="1"/>
  <c r="F1516" i="1"/>
  <c r="E1516" i="1"/>
  <c r="D1516" i="1"/>
  <c r="C1516" i="1"/>
  <c r="B1516" i="1"/>
  <c r="F1515" i="1"/>
  <c r="E1515" i="1"/>
  <c r="D1515" i="1"/>
  <c r="C1515" i="1"/>
  <c r="B1515" i="1"/>
  <c r="F1514" i="1"/>
  <c r="E1514" i="1"/>
  <c r="D1514" i="1"/>
  <c r="C1514" i="1"/>
  <c r="B1514" i="1"/>
  <c r="F1513" i="1"/>
  <c r="E1513" i="1"/>
  <c r="D1513" i="1"/>
  <c r="C1513" i="1"/>
  <c r="B1513" i="1"/>
  <c r="F1512" i="1"/>
  <c r="E1512" i="1"/>
  <c r="D1512" i="1"/>
  <c r="C1512" i="1"/>
  <c r="B1512" i="1"/>
  <c r="A1427" i="1"/>
  <c r="A1373" i="1"/>
  <c r="A1321" i="1"/>
  <c r="D1314" i="1"/>
  <c r="C1314" i="1"/>
  <c r="B1314" i="1"/>
  <c r="D1313" i="1"/>
  <c r="C1313" i="1"/>
  <c r="B1313" i="1"/>
  <c r="D1312" i="1"/>
  <c r="C1312" i="1"/>
  <c r="B1312" i="1"/>
  <c r="D1311" i="1"/>
  <c r="C1311" i="1"/>
  <c r="B1311" i="1"/>
  <c r="D1310" i="1"/>
  <c r="C1310" i="1"/>
  <c r="B1310" i="1"/>
  <c r="D1309" i="1"/>
  <c r="C1309" i="1"/>
  <c r="B1309" i="1"/>
  <c r="D1308" i="1"/>
  <c r="C1308" i="1"/>
  <c r="B1308" i="1"/>
  <c r="E1307" i="1"/>
  <c r="D1306" i="1" a="1"/>
  <c r="D1306" i="1" s="1"/>
  <c r="D1307" i="1" s="1"/>
  <c r="C1306" i="1" a="1"/>
  <c r="C1306" i="1" s="1"/>
  <c r="B1306" i="1" a="1"/>
  <c r="B1306" i="1" s="1"/>
  <c r="D1305" i="1"/>
  <c r="C1305" i="1"/>
  <c r="B1305" i="1"/>
  <c r="D1304" i="1"/>
  <c r="C1304" i="1"/>
  <c r="B1304" i="1"/>
  <c r="D1303" i="1"/>
  <c r="C1303" i="1"/>
  <c r="B1303" i="1"/>
  <c r="D1302" i="1"/>
  <c r="C1302" i="1"/>
  <c r="B1302" i="1"/>
  <c r="D1301" i="1"/>
  <c r="C1301" i="1"/>
  <c r="B1301" i="1"/>
  <c r="D1300" i="1"/>
  <c r="C1300" i="1"/>
  <c r="B1300" i="1"/>
  <c r="D1299" i="1"/>
  <c r="C1299" i="1"/>
  <c r="B1299" i="1"/>
  <c r="D1298" i="1"/>
  <c r="C1298" i="1"/>
  <c r="B1298" i="1"/>
  <c r="D1297" i="1"/>
  <c r="C1297" i="1"/>
  <c r="B1297" i="1"/>
  <c r="D1296" i="1"/>
  <c r="C1296" i="1"/>
  <c r="B1296" i="1"/>
  <c r="D1295" i="1"/>
  <c r="C1295" i="1"/>
  <c r="B1295" i="1"/>
  <c r="D1294" i="1"/>
  <c r="C1294" i="1"/>
  <c r="B1294" i="1"/>
  <c r="D1293" i="1"/>
  <c r="C1293" i="1"/>
  <c r="B1293" i="1"/>
  <c r="D1292" i="1"/>
  <c r="C1292" i="1"/>
  <c r="B1292" i="1"/>
  <c r="A1250" i="1"/>
  <c r="A1242" i="1"/>
  <c r="A1192" i="1"/>
  <c r="A1185" i="1"/>
  <c r="A1177" i="1"/>
  <c r="A1164" i="1"/>
  <c r="G1157" i="1"/>
  <c r="F1157" i="1"/>
  <c r="E1157" i="1"/>
  <c r="D1157" i="1"/>
  <c r="C1157" i="1"/>
  <c r="B1157" i="1"/>
  <c r="G1156" i="1"/>
  <c r="F1156" i="1"/>
  <c r="E1156" i="1"/>
  <c r="D1156" i="1"/>
  <c r="C1156" i="1"/>
  <c r="B1156" i="1"/>
  <c r="G1155" i="1"/>
  <c r="F1155" i="1"/>
  <c r="E1155" i="1"/>
  <c r="D1155" i="1"/>
  <c r="C1155" i="1"/>
  <c r="B1155" i="1"/>
  <c r="G1154" i="1"/>
  <c r="F1154" i="1"/>
  <c r="E1154" i="1"/>
  <c r="D1154" i="1"/>
  <c r="C1154" i="1"/>
  <c r="B1154" i="1"/>
  <c r="G1153" i="1"/>
  <c r="F1153" i="1"/>
  <c r="E1153" i="1"/>
  <c r="D1153" i="1"/>
  <c r="C1153" i="1"/>
  <c r="B1153" i="1"/>
  <c r="G1152" i="1"/>
  <c r="F1152" i="1"/>
  <c r="E1152" i="1"/>
  <c r="D1152" i="1"/>
  <c r="C1152" i="1"/>
  <c r="B1152" i="1"/>
  <c r="G1151" i="1"/>
  <c r="F1151" i="1"/>
  <c r="E1151" i="1"/>
  <c r="D1151" i="1"/>
  <c r="C1151" i="1"/>
  <c r="B1151" i="1"/>
  <c r="G1149" i="1" a="1"/>
  <c r="G1149" i="1" s="1"/>
  <c r="G1150" i="1" s="1"/>
  <c r="F1149" i="1" a="1"/>
  <c r="F1149" i="1" s="1"/>
  <c r="E1149" i="1" a="1"/>
  <c r="E1149" i="1" s="1"/>
  <c r="D1149" i="1" a="1"/>
  <c r="D1149" i="1" s="1"/>
  <c r="C1149" i="1" a="1"/>
  <c r="C1149" i="1" s="1"/>
  <c r="C1150" i="1" s="1"/>
  <c r="B1149" i="1" a="1"/>
  <c r="B1149" i="1" s="1"/>
  <c r="G1148" i="1"/>
  <c r="F1148" i="1"/>
  <c r="E1148" i="1"/>
  <c r="D1148" i="1"/>
  <c r="C1148" i="1"/>
  <c r="B1148" i="1"/>
  <c r="G1147" i="1"/>
  <c r="F1147" i="1"/>
  <c r="E1147" i="1"/>
  <c r="D1147" i="1"/>
  <c r="C1147" i="1"/>
  <c r="B1147" i="1"/>
  <c r="G1146" i="1"/>
  <c r="F1146" i="1"/>
  <c r="E1146" i="1"/>
  <c r="D1146" i="1"/>
  <c r="C1146" i="1"/>
  <c r="B1146" i="1"/>
  <c r="G1145" i="1"/>
  <c r="F1145" i="1"/>
  <c r="E1145" i="1"/>
  <c r="D1145" i="1"/>
  <c r="C1145" i="1"/>
  <c r="B1145" i="1"/>
  <c r="G1144" i="1"/>
  <c r="F1144" i="1"/>
  <c r="E1144" i="1"/>
  <c r="D1144" i="1"/>
  <c r="C1144" i="1"/>
  <c r="B1144" i="1"/>
  <c r="G1143" i="1"/>
  <c r="F1143" i="1"/>
  <c r="E1143" i="1"/>
  <c r="D1143" i="1"/>
  <c r="C1143" i="1"/>
  <c r="B1143" i="1"/>
  <c r="G1142" i="1"/>
  <c r="F1142" i="1"/>
  <c r="E1142" i="1"/>
  <c r="D1142" i="1"/>
  <c r="C1142" i="1"/>
  <c r="B1142" i="1"/>
  <c r="G1141" i="1"/>
  <c r="F1141" i="1"/>
  <c r="E1141" i="1"/>
  <c r="D1141" i="1"/>
  <c r="C1141" i="1"/>
  <c r="B1141" i="1"/>
  <c r="G1140" i="1"/>
  <c r="F1140" i="1"/>
  <c r="E1140" i="1"/>
  <c r="D1140" i="1"/>
  <c r="C1140" i="1"/>
  <c r="B1140" i="1"/>
  <c r="G1139" i="1"/>
  <c r="F1139" i="1"/>
  <c r="E1139" i="1"/>
  <c r="D1139" i="1"/>
  <c r="C1139" i="1"/>
  <c r="B1139" i="1"/>
  <c r="G1138" i="1"/>
  <c r="F1138" i="1"/>
  <c r="E1138" i="1"/>
  <c r="D1138" i="1"/>
  <c r="C1138" i="1"/>
  <c r="B1138" i="1"/>
  <c r="G1137" i="1"/>
  <c r="F1137" i="1"/>
  <c r="E1137" i="1"/>
  <c r="D1137" i="1"/>
  <c r="C1137" i="1"/>
  <c r="B1137" i="1"/>
  <c r="G1136" i="1"/>
  <c r="F1136" i="1"/>
  <c r="E1136" i="1"/>
  <c r="D1136" i="1"/>
  <c r="C1136" i="1"/>
  <c r="B1136" i="1"/>
  <c r="G1135" i="1"/>
  <c r="F1135" i="1"/>
  <c r="E1135" i="1"/>
  <c r="D1135" i="1"/>
  <c r="C1135" i="1"/>
  <c r="B1135" i="1"/>
  <c r="A1006" i="1"/>
  <c r="A1000" i="1"/>
  <c r="A990" i="1"/>
  <c r="A979" i="1"/>
  <c r="A974" i="1"/>
  <c r="A962" i="1"/>
  <c r="A950" i="1"/>
  <c r="A933" i="1"/>
  <c r="K926" i="1"/>
  <c r="J926" i="1"/>
  <c r="I926" i="1"/>
  <c r="H926" i="1"/>
  <c r="G926" i="1"/>
  <c r="F926" i="1"/>
  <c r="E926" i="1"/>
  <c r="D926" i="1"/>
  <c r="C926" i="1"/>
  <c r="B926" i="1"/>
  <c r="K925" i="1"/>
  <c r="J925" i="1"/>
  <c r="I925" i="1"/>
  <c r="H925" i="1"/>
  <c r="G925" i="1"/>
  <c r="F925" i="1"/>
  <c r="E925" i="1"/>
  <c r="D925" i="1"/>
  <c r="C925" i="1"/>
  <c r="B925" i="1"/>
  <c r="K924" i="1"/>
  <c r="J924" i="1"/>
  <c r="I924" i="1"/>
  <c r="H924" i="1"/>
  <c r="G924" i="1"/>
  <c r="F924" i="1"/>
  <c r="E924" i="1"/>
  <c r="D924" i="1"/>
  <c r="C924" i="1"/>
  <c r="B924" i="1"/>
  <c r="K923" i="1"/>
  <c r="J923" i="1"/>
  <c r="I923" i="1"/>
  <c r="H923" i="1"/>
  <c r="G923" i="1"/>
  <c r="F923" i="1"/>
  <c r="E923" i="1"/>
  <c r="D923" i="1"/>
  <c r="C923" i="1"/>
  <c r="B923" i="1"/>
  <c r="K922" i="1"/>
  <c r="J922" i="1"/>
  <c r="I922" i="1"/>
  <c r="H922" i="1"/>
  <c r="G922" i="1"/>
  <c r="F922" i="1"/>
  <c r="E922" i="1"/>
  <c r="D922" i="1"/>
  <c r="C922" i="1"/>
  <c r="B922" i="1"/>
  <c r="K921" i="1"/>
  <c r="J921" i="1"/>
  <c r="I921" i="1"/>
  <c r="H921" i="1"/>
  <c r="G921" i="1"/>
  <c r="F921" i="1"/>
  <c r="E921" i="1"/>
  <c r="D921" i="1"/>
  <c r="C921" i="1"/>
  <c r="B921" i="1"/>
  <c r="K920" i="1"/>
  <c r="J920" i="1"/>
  <c r="I920" i="1"/>
  <c r="H920" i="1"/>
  <c r="G920" i="1"/>
  <c r="F920" i="1"/>
  <c r="E920" i="1"/>
  <c r="D920" i="1"/>
  <c r="C920" i="1"/>
  <c r="B920" i="1"/>
  <c r="L919" i="1"/>
  <c r="K918" i="1" a="1"/>
  <c r="K918" i="1" s="1"/>
  <c r="J918" i="1" a="1"/>
  <c r="J918" i="1" s="1"/>
  <c r="I918" i="1" a="1"/>
  <c r="I918" i="1" s="1"/>
  <c r="H918" i="1" a="1"/>
  <c r="H918" i="1" s="1"/>
  <c r="G918" i="1" a="1"/>
  <c r="G918" i="1" s="1"/>
  <c r="F918" i="1" a="1"/>
  <c r="F918" i="1" s="1"/>
  <c r="E918" i="1" a="1"/>
  <c r="E918" i="1" s="1"/>
  <c r="D918" i="1" a="1"/>
  <c r="D918" i="1" s="1"/>
  <c r="D919" i="1" s="1"/>
  <c r="C918" i="1" a="1"/>
  <c r="C918" i="1" s="1"/>
  <c r="C919" i="1" s="1"/>
  <c r="B918" i="1" a="1"/>
  <c r="B918" i="1" s="1"/>
  <c r="K917" i="1"/>
  <c r="J917" i="1"/>
  <c r="I917" i="1"/>
  <c r="H917" i="1"/>
  <c r="G917" i="1"/>
  <c r="F917" i="1"/>
  <c r="E917" i="1"/>
  <c r="D917" i="1"/>
  <c r="C917" i="1"/>
  <c r="B917" i="1"/>
  <c r="K916" i="1"/>
  <c r="J916" i="1"/>
  <c r="I916" i="1"/>
  <c r="H916" i="1"/>
  <c r="G916" i="1"/>
  <c r="F916" i="1"/>
  <c r="E916" i="1"/>
  <c r="D916" i="1"/>
  <c r="C916" i="1"/>
  <c r="B916" i="1"/>
  <c r="K915" i="1"/>
  <c r="J915" i="1"/>
  <c r="I915" i="1"/>
  <c r="H915" i="1"/>
  <c r="G915" i="1"/>
  <c r="F915" i="1"/>
  <c r="E915" i="1"/>
  <c r="D915" i="1"/>
  <c r="C915" i="1"/>
  <c r="B915" i="1"/>
  <c r="K914" i="1"/>
  <c r="J914" i="1"/>
  <c r="I914" i="1"/>
  <c r="H914" i="1"/>
  <c r="G914" i="1"/>
  <c r="F914" i="1"/>
  <c r="E914" i="1"/>
  <c r="D914" i="1"/>
  <c r="C914" i="1"/>
  <c r="B914" i="1"/>
  <c r="K913" i="1"/>
  <c r="J913" i="1"/>
  <c r="I913" i="1"/>
  <c r="H913" i="1"/>
  <c r="G913" i="1"/>
  <c r="F913" i="1"/>
  <c r="E913" i="1"/>
  <c r="D913" i="1"/>
  <c r="C913" i="1"/>
  <c r="B913" i="1"/>
  <c r="K912" i="1"/>
  <c r="J912" i="1"/>
  <c r="I912" i="1"/>
  <c r="H912" i="1"/>
  <c r="G912" i="1"/>
  <c r="F912" i="1"/>
  <c r="E912" i="1"/>
  <c r="D912" i="1"/>
  <c r="C912" i="1"/>
  <c r="B912" i="1"/>
  <c r="K911" i="1"/>
  <c r="J911" i="1"/>
  <c r="I911" i="1"/>
  <c r="H911" i="1"/>
  <c r="G911" i="1"/>
  <c r="F911" i="1"/>
  <c r="E911" i="1"/>
  <c r="D911" i="1"/>
  <c r="C911" i="1"/>
  <c r="B911" i="1"/>
  <c r="K910" i="1"/>
  <c r="J910" i="1"/>
  <c r="I910" i="1"/>
  <c r="H910" i="1"/>
  <c r="G910" i="1"/>
  <c r="F910" i="1"/>
  <c r="E910" i="1"/>
  <c r="D910" i="1"/>
  <c r="C910" i="1"/>
  <c r="B910" i="1"/>
  <c r="K909" i="1"/>
  <c r="J909" i="1"/>
  <c r="I909" i="1"/>
  <c r="H909" i="1"/>
  <c r="G909" i="1"/>
  <c r="F909" i="1"/>
  <c r="E909" i="1"/>
  <c r="D909" i="1"/>
  <c r="C909" i="1"/>
  <c r="B909" i="1"/>
  <c r="K908" i="1"/>
  <c r="J908" i="1"/>
  <c r="I908" i="1"/>
  <c r="H908" i="1"/>
  <c r="G908" i="1"/>
  <c r="F908" i="1"/>
  <c r="E908" i="1"/>
  <c r="D908" i="1"/>
  <c r="C908" i="1"/>
  <c r="B908" i="1"/>
  <c r="K907" i="1"/>
  <c r="J907" i="1"/>
  <c r="I907" i="1"/>
  <c r="H907" i="1"/>
  <c r="G907" i="1"/>
  <c r="F907" i="1"/>
  <c r="E907" i="1"/>
  <c r="D907" i="1"/>
  <c r="C907" i="1"/>
  <c r="B907" i="1"/>
  <c r="K906" i="1"/>
  <c r="J906" i="1"/>
  <c r="I906" i="1"/>
  <c r="H906" i="1"/>
  <c r="G906" i="1"/>
  <c r="F906" i="1"/>
  <c r="E906" i="1"/>
  <c r="D906" i="1"/>
  <c r="C906" i="1"/>
  <c r="B906" i="1"/>
  <c r="K905" i="1"/>
  <c r="J905" i="1"/>
  <c r="I905" i="1"/>
  <c r="H905" i="1"/>
  <c r="G905" i="1"/>
  <c r="F905" i="1"/>
  <c r="E905" i="1"/>
  <c r="D905" i="1"/>
  <c r="C905" i="1"/>
  <c r="B905" i="1"/>
  <c r="K904" i="1"/>
  <c r="J904" i="1"/>
  <c r="I904" i="1"/>
  <c r="H904" i="1"/>
  <c r="G904" i="1"/>
  <c r="F904" i="1"/>
  <c r="E904" i="1"/>
  <c r="D904" i="1"/>
  <c r="C904" i="1"/>
  <c r="B904" i="1"/>
  <c r="A890" i="1"/>
  <c r="A877" i="1"/>
  <c r="A865" i="1"/>
  <c r="A851" i="1"/>
  <c r="A841" i="1"/>
  <c r="A821" i="1"/>
  <c r="A811" i="1"/>
  <c r="A800" i="1"/>
  <c r="A790" i="1"/>
  <c r="K783" i="1"/>
  <c r="J783" i="1"/>
  <c r="I783" i="1"/>
  <c r="H783" i="1"/>
  <c r="G783" i="1"/>
  <c r="F783" i="1"/>
  <c r="E783" i="1"/>
  <c r="D783" i="1"/>
  <c r="C783" i="1"/>
  <c r="B783" i="1"/>
  <c r="K782" i="1"/>
  <c r="J782" i="1"/>
  <c r="I782" i="1"/>
  <c r="H782" i="1"/>
  <c r="G782" i="1"/>
  <c r="F782" i="1"/>
  <c r="E782" i="1"/>
  <c r="D782" i="1"/>
  <c r="C782" i="1"/>
  <c r="B782" i="1"/>
  <c r="K781" i="1"/>
  <c r="J781" i="1"/>
  <c r="I781" i="1"/>
  <c r="H781" i="1"/>
  <c r="G781" i="1"/>
  <c r="F781" i="1"/>
  <c r="E781" i="1"/>
  <c r="D781" i="1"/>
  <c r="C781" i="1"/>
  <c r="B781" i="1"/>
  <c r="K780" i="1"/>
  <c r="J780" i="1"/>
  <c r="I780" i="1"/>
  <c r="H780" i="1"/>
  <c r="G780" i="1"/>
  <c r="F780" i="1"/>
  <c r="E780" i="1"/>
  <c r="D780" i="1"/>
  <c r="C780" i="1"/>
  <c r="B780" i="1"/>
  <c r="K779" i="1"/>
  <c r="J779" i="1"/>
  <c r="I779" i="1"/>
  <c r="H779" i="1"/>
  <c r="G779" i="1"/>
  <c r="F779" i="1"/>
  <c r="E779" i="1"/>
  <c r="D779" i="1"/>
  <c r="C779" i="1"/>
  <c r="B779" i="1"/>
  <c r="K778" i="1"/>
  <c r="J778" i="1"/>
  <c r="I778" i="1"/>
  <c r="H778" i="1"/>
  <c r="G778" i="1"/>
  <c r="F778" i="1"/>
  <c r="E778" i="1"/>
  <c r="D778" i="1"/>
  <c r="C778" i="1"/>
  <c r="B778" i="1"/>
  <c r="K777" i="1"/>
  <c r="J777" i="1"/>
  <c r="I777" i="1"/>
  <c r="H777" i="1"/>
  <c r="G777" i="1"/>
  <c r="F777" i="1"/>
  <c r="E777" i="1"/>
  <c r="D777" i="1"/>
  <c r="C777" i="1"/>
  <c r="B777" i="1"/>
  <c r="K775" i="1" a="1"/>
  <c r="K775" i="1" s="1"/>
  <c r="J775" i="1" a="1"/>
  <c r="J775" i="1" s="1"/>
  <c r="I775" i="1" a="1"/>
  <c r="I775" i="1" s="1"/>
  <c r="H775" i="1" a="1"/>
  <c r="H775" i="1" s="1"/>
  <c r="G775" i="1" a="1"/>
  <c r="G775" i="1" s="1"/>
  <c r="F775" i="1" a="1"/>
  <c r="F775" i="1" s="1"/>
  <c r="E775" i="1" a="1"/>
  <c r="E775" i="1" s="1"/>
  <c r="D775" i="1" a="1"/>
  <c r="D775" i="1" s="1"/>
  <c r="C775" i="1" a="1"/>
  <c r="C775" i="1" s="1"/>
  <c r="B775" i="1" a="1"/>
  <c r="B775" i="1" s="1"/>
  <c r="K774" i="1"/>
  <c r="J774" i="1"/>
  <c r="I774" i="1"/>
  <c r="H774" i="1"/>
  <c r="G774" i="1"/>
  <c r="F774" i="1"/>
  <c r="E774" i="1"/>
  <c r="D774" i="1"/>
  <c r="C774" i="1"/>
  <c r="B774" i="1"/>
  <c r="K773" i="1"/>
  <c r="J773" i="1"/>
  <c r="I773" i="1"/>
  <c r="H773" i="1"/>
  <c r="G773" i="1"/>
  <c r="F773" i="1"/>
  <c r="E773" i="1"/>
  <c r="D773" i="1"/>
  <c r="C773" i="1"/>
  <c r="B773" i="1"/>
  <c r="K772" i="1"/>
  <c r="J772" i="1"/>
  <c r="I772" i="1"/>
  <c r="H772" i="1"/>
  <c r="G772" i="1"/>
  <c r="F772" i="1"/>
  <c r="E772" i="1"/>
  <c r="D772" i="1"/>
  <c r="C772" i="1"/>
  <c r="B772" i="1"/>
  <c r="K771" i="1"/>
  <c r="J771" i="1"/>
  <c r="I771" i="1"/>
  <c r="H771" i="1"/>
  <c r="G771" i="1"/>
  <c r="F771" i="1"/>
  <c r="E771" i="1"/>
  <c r="D771" i="1"/>
  <c r="C771" i="1"/>
  <c r="B771" i="1"/>
  <c r="K770" i="1"/>
  <c r="J770" i="1"/>
  <c r="I770" i="1"/>
  <c r="H770" i="1"/>
  <c r="G770" i="1"/>
  <c r="F770" i="1"/>
  <c r="E770" i="1"/>
  <c r="D770" i="1"/>
  <c r="C770" i="1"/>
  <c r="B770" i="1"/>
  <c r="K769" i="1"/>
  <c r="J769" i="1"/>
  <c r="I769" i="1"/>
  <c r="H769" i="1"/>
  <c r="G769" i="1"/>
  <c r="F769" i="1"/>
  <c r="E769" i="1"/>
  <c r="D769" i="1"/>
  <c r="C769" i="1"/>
  <c r="B769" i="1"/>
  <c r="K768" i="1"/>
  <c r="J768" i="1"/>
  <c r="I768" i="1"/>
  <c r="H768" i="1"/>
  <c r="G768" i="1"/>
  <c r="F768" i="1"/>
  <c r="E768" i="1"/>
  <c r="D768" i="1"/>
  <c r="C768" i="1"/>
  <c r="B768" i="1"/>
  <c r="K767" i="1"/>
  <c r="J767" i="1"/>
  <c r="I767" i="1"/>
  <c r="H767" i="1"/>
  <c r="G767" i="1"/>
  <c r="F767" i="1"/>
  <c r="E767" i="1"/>
  <c r="D767" i="1"/>
  <c r="C767" i="1"/>
  <c r="B767" i="1"/>
  <c r="K766" i="1"/>
  <c r="J766" i="1"/>
  <c r="I766" i="1"/>
  <c r="H766" i="1"/>
  <c r="G766" i="1"/>
  <c r="F766" i="1"/>
  <c r="E766" i="1"/>
  <c r="D766" i="1"/>
  <c r="C766" i="1"/>
  <c r="B766" i="1"/>
  <c r="K765" i="1"/>
  <c r="J765" i="1"/>
  <c r="I765" i="1"/>
  <c r="H765" i="1"/>
  <c r="G765" i="1"/>
  <c r="F765" i="1"/>
  <c r="E765" i="1"/>
  <c r="D765" i="1"/>
  <c r="C765" i="1"/>
  <c r="B765" i="1"/>
  <c r="K764" i="1"/>
  <c r="J764" i="1"/>
  <c r="I764" i="1"/>
  <c r="H764" i="1"/>
  <c r="G764" i="1"/>
  <c r="F764" i="1"/>
  <c r="E764" i="1"/>
  <c r="D764" i="1"/>
  <c r="C764" i="1"/>
  <c r="B764" i="1"/>
  <c r="K763" i="1"/>
  <c r="J763" i="1"/>
  <c r="I763" i="1"/>
  <c r="H763" i="1"/>
  <c r="G763" i="1"/>
  <c r="F763" i="1"/>
  <c r="E763" i="1"/>
  <c r="D763" i="1"/>
  <c r="C763" i="1"/>
  <c r="B763" i="1"/>
  <c r="K762" i="1"/>
  <c r="J762" i="1"/>
  <c r="I762" i="1"/>
  <c r="H762" i="1"/>
  <c r="G762" i="1"/>
  <c r="F762" i="1"/>
  <c r="E762" i="1"/>
  <c r="D762" i="1"/>
  <c r="C762" i="1"/>
  <c r="B762" i="1"/>
  <c r="K761" i="1"/>
  <c r="J761" i="1"/>
  <c r="I761" i="1"/>
  <c r="H761" i="1"/>
  <c r="G761" i="1"/>
  <c r="F761" i="1"/>
  <c r="E761" i="1"/>
  <c r="D761" i="1"/>
  <c r="C761" i="1"/>
  <c r="B761" i="1"/>
  <c r="A728" i="1"/>
  <c r="A718" i="1"/>
  <c r="A705" i="1"/>
  <c r="A693" i="1"/>
  <c r="E686" i="1"/>
  <c r="D686" i="1"/>
  <c r="C686" i="1"/>
  <c r="B686" i="1"/>
  <c r="E685" i="1"/>
  <c r="D685" i="1"/>
  <c r="C685" i="1"/>
  <c r="B685" i="1"/>
  <c r="E684" i="1"/>
  <c r="D684" i="1"/>
  <c r="C684" i="1"/>
  <c r="B684" i="1"/>
  <c r="E683" i="1"/>
  <c r="D683" i="1"/>
  <c r="C683" i="1"/>
  <c r="B683" i="1"/>
  <c r="E682" i="1"/>
  <c r="D682" i="1"/>
  <c r="C682" i="1"/>
  <c r="B682" i="1"/>
  <c r="E681" i="1"/>
  <c r="D681" i="1"/>
  <c r="C681" i="1"/>
  <c r="B681" i="1"/>
  <c r="E680" i="1"/>
  <c r="D680" i="1"/>
  <c r="C680" i="1"/>
  <c r="B680" i="1"/>
  <c r="E678" i="1" a="1"/>
  <c r="E678" i="1" s="1"/>
  <c r="D678" i="1" a="1"/>
  <c r="D678" i="1" s="1"/>
  <c r="C678" i="1" a="1"/>
  <c r="C678" i="1" s="1"/>
  <c r="B678" i="1" a="1"/>
  <c r="B678" i="1" s="1"/>
  <c r="E677" i="1"/>
  <c r="D677" i="1"/>
  <c r="C677" i="1"/>
  <c r="B677" i="1"/>
  <c r="E676" i="1"/>
  <c r="D676" i="1"/>
  <c r="C676" i="1"/>
  <c r="B676" i="1"/>
  <c r="E675" i="1"/>
  <c r="D675" i="1"/>
  <c r="C675" i="1"/>
  <c r="B675" i="1"/>
  <c r="E674" i="1"/>
  <c r="D674" i="1"/>
  <c r="C674" i="1"/>
  <c r="B674" i="1"/>
  <c r="E673" i="1"/>
  <c r="D673" i="1"/>
  <c r="C673" i="1"/>
  <c r="B673" i="1"/>
  <c r="E672" i="1"/>
  <c r="D672" i="1"/>
  <c r="C672" i="1"/>
  <c r="B672" i="1"/>
  <c r="E671" i="1"/>
  <c r="D671" i="1"/>
  <c r="C671" i="1"/>
  <c r="B671" i="1"/>
  <c r="E670" i="1"/>
  <c r="D670" i="1"/>
  <c r="C670" i="1"/>
  <c r="B670" i="1"/>
  <c r="E669" i="1"/>
  <c r="D669" i="1"/>
  <c r="C669" i="1"/>
  <c r="B669" i="1"/>
  <c r="E668" i="1"/>
  <c r="D668" i="1"/>
  <c r="C668" i="1"/>
  <c r="B668" i="1"/>
  <c r="E667" i="1"/>
  <c r="D667" i="1"/>
  <c r="C667" i="1"/>
  <c r="B667" i="1"/>
  <c r="E666" i="1"/>
  <c r="D666" i="1"/>
  <c r="C666" i="1"/>
  <c r="B666" i="1"/>
  <c r="E665" i="1"/>
  <c r="D665" i="1"/>
  <c r="C665" i="1"/>
  <c r="B665" i="1"/>
  <c r="E664" i="1"/>
  <c r="D664" i="1"/>
  <c r="C664" i="1"/>
  <c r="B664" i="1"/>
  <c r="A650" i="1"/>
  <c r="A638" i="1"/>
  <c r="A625" i="1"/>
  <c r="A610" i="1"/>
  <c r="A604" i="1"/>
  <c r="A590" i="1"/>
  <c r="G583" i="1"/>
  <c r="F583" i="1"/>
  <c r="E583" i="1"/>
  <c r="D583" i="1"/>
  <c r="C583" i="1"/>
  <c r="B583" i="1"/>
  <c r="G582" i="1"/>
  <c r="F582" i="1"/>
  <c r="E582" i="1"/>
  <c r="D582" i="1"/>
  <c r="C582" i="1"/>
  <c r="B582" i="1"/>
  <c r="G581" i="1"/>
  <c r="F581" i="1"/>
  <c r="E581" i="1"/>
  <c r="D581" i="1"/>
  <c r="C581" i="1"/>
  <c r="B581" i="1"/>
  <c r="G580" i="1"/>
  <c r="F580" i="1"/>
  <c r="E580" i="1"/>
  <c r="D580" i="1"/>
  <c r="C580" i="1"/>
  <c r="B580" i="1"/>
  <c r="G579" i="1"/>
  <c r="F579" i="1"/>
  <c r="E579" i="1"/>
  <c r="D579" i="1"/>
  <c r="C579" i="1"/>
  <c r="B579" i="1"/>
  <c r="G578" i="1"/>
  <c r="F578" i="1"/>
  <c r="E578" i="1"/>
  <c r="D578" i="1"/>
  <c r="C578" i="1"/>
  <c r="B578" i="1"/>
  <c r="G577" i="1"/>
  <c r="F577" i="1"/>
  <c r="E577" i="1"/>
  <c r="D577" i="1"/>
  <c r="C577" i="1"/>
  <c r="B577" i="1"/>
  <c r="G575" i="1" a="1"/>
  <c r="G575" i="1" s="1"/>
  <c r="F575" i="1" a="1"/>
  <c r="F575" i="1" s="1"/>
  <c r="E575" i="1" a="1"/>
  <c r="E575" i="1" s="1"/>
  <c r="D575" i="1" a="1"/>
  <c r="D575" i="1" s="1"/>
  <c r="C575" i="1" a="1"/>
  <c r="C575" i="1" s="1"/>
  <c r="C576" i="1" s="1"/>
  <c r="B575" i="1" a="1"/>
  <c r="B575" i="1" s="1"/>
  <c r="G574" i="1"/>
  <c r="F574" i="1"/>
  <c r="E574" i="1"/>
  <c r="D574" i="1"/>
  <c r="C574" i="1"/>
  <c r="B574" i="1"/>
  <c r="G573" i="1"/>
  <c r="F573" i="1"/>
  <c r="E573" i="1"/>
  <c r="D573" i="1"/>
  <c r="C573" i="1"/>
  <c r="B573" i="1"/>
  <c r="G572" i="1"/>
  <c r="F572" i="1"/>
  <c r="E572" i="1"/>
  <c r="D572" i="1"/>
  <c r="C572" i="1"/>
  <c r="B572" i="1"/>
  <c r="G571" i="1"/>
  <c r="F571" i="1"/>
  <c r="E571" i="1"/>
  <c r="D571" i="1"/>
  <c r="C571" i="1"/>
  <c r="B571" i="1"/>
  <c r="G570" i="1"/>
  <c r="F570" i="1"/>
  <c r="E570" i="1"/>
  <c r="D570" i="1"/>
  <c r="C570" i="1"/>
  <c r="B570" i="1"/>
  <c r="G569" i="1"/>
  <c r="F569" i="1"/>
  <c r="E569" i="1"/>
  <c r="D569" i="1"/>
  <c r="C569" i="1"/>
  <c r="B569" i="1"/>
  <c r="G568" i="1"/>
  <c r="F568" i="1"/>
  <c r="E568" i="1"/>
  <c r="D568" i="1"/>
  <c r="C568" i="1"/>
  <c r="B568" i="1"/>
  <c r="G567" i="1"/>
  <c r="F567" i="1"/>
  <c r="E567" i="1"/>
  <c r="D567" i="1"/>
  <c r="C567" i="1"/>
  <c r="B567" i="1"/>
  <c r="G566" i="1"/>
  <c r="F566" i="1"/>
  <c r="E566" i="1"/>
  <c r="D566" i="1"/>
  <c r="C566" i="1"/>
  <c r="B566" i="1"/>
  <c r="G565" i="1"/>
  <c r="F565" i="1"/>
  <c r="E565" i="1"/>
  <c r="D565" i="1"/>
  <c r="C565" i="1"/>
  <c r="B565" i="1"/>
  <c r="G564" i="1"/>
  <c r="F564" i="1"/>
  <c r="E564" i="1"/>
  <c r="D564" i="1"/>
  <c r="C564" i="1"/>
  <c r="B564" i="1"/>
  <c r="G563" i="1"/>
  <c r="F563" i="1"/>
  <c r="E563" i="1"/>
  <c r="D563" i="1"/>
  <c r="C563" i="1"/>
  <c r="B563" i="1"/>
  <c r="G562" i="1"/>
  <c r="F562" i="1"/>
  <c r="E562" i="1"/>
  <c r="D562" i="1"/>
  <c r="C562" i="1"/>
  <c r="B562" i="1"/>
  <c r="G561" i="1"/>
  <c r="F561" i="1"/>
  <c r="E561" i="1"/>
  <c r="D561" i="1"/>
  <c r="C561" i="1"/>
  <c r="B561" i="1"/>
  <c r="A539" i="1"/>
  <c r="A518" i="1"/>
  <c r="A498" i="1"/>
  <c r="A461" i="1"/>
  <c r="A450" i="1"/>
  <c r="F443" i="1"/>
  <c r="E443" i="1"/>
  <c r="D443" i="1"/>
  <c r="C443" i="1"/>
  <c r="B443" i="1"/>
  <c r="F442" i="1"/>
  <c r="E442" i="1"/>
  <c r="D442" i="1"/>
  <c r="C442" i="1"/>
  <c r="B442" i="1"/>
  <c r="F441" i="1"/>
  <c r="E441" i="1"/>
  <c r="D441" i="1"/>
  <c r="C441" i="1"/>
  <c r="B441" i="1"/>
  <c r="F440" i="1"/>
  <c r="E440" i="1"/>
  <c r="D440" i="1"/>
  <c r="C440" i="1"/>
  <c r="B440" i="1"/>
  <c r="F439" i="1"/>
  <c r="E439" i="1"/>
  <c r="D439" i="1"/>
  <c r="C439" i="1"/>
  <c r="B439" i="1"/>
  <c r="F438" i="1"/>
  <c r="E438" i="1"/>
  <c r="D438" i="1"/>
  <c r="C438" i="1"/>
  <c r="B438" i="1"/>
  <c r="F437" i="1"/>
  <c r="E437" i="1"/>
  <c r="D437" i="1"/>
  <c r="C437" i="1"/>
  <c r="B437" i="1"/>
  <c r="F435" i="1" a="1"/>
  <c r="F435" i="1" s="1"/>
  <c r="E435" i="1" a="1"/>
  <c r="E435" i="1" s="1"/>
  <c r="D435" i="1" a="1"/>
  <c r="D435" i="1" s="1"/>
  <c r="C435" i="1" a="1"/>
  <c r="C435" i="1" s="1"/>
  <c r="B435" i="1" a="1"/>
  <c r="B435" i="1" s="1"/>
  <c r="B436" i="1" s="1"/>
  <c r="F434" i="1"/>
  <c r="E434" i="1"/>
  <c r="D434" i="1"/>
  <c r="C434" i="1"/>
  <c r="B434" i="1"/>
  <c r="F433" i="1"/>
  <c r="E433" i="1"/>
  <c r="D433" i="1"/>
  <c r="C433" i="1"/>
  <c r="B433" i="1"/>
  <c r="F432" i="1"/>
  <c r="E432" i="1"/>
  <c r="D432" i="1"/>
  <c r="C432" i="1"/>
  <c r="B432" i="1"/>
  <c r="F431" i="1"/>
  <c r="E431" i="1"/>
  <c r="D431" i="1"/>
  <c r="C431" i="1"/>
  <c r="B431" i="1"/>
  <c r="F430" i="1"/>
  <c r="E430" i="1"/>
  <c r="D430" i="1"/>
  <c r="C430" i="1"/>
  <c r="B430" i="1"/>
  <c r="F429" i="1"/>
  <c r="E429" i="1"/>
  <c r="D429" i="1"/>
  <c r="C429" i="1"/>
  <c r="B429" i="1"/>
  <c r="F428" i="1"/>
  <c r="E428" i="1"/>
  <c r="D428" i="1"/>
  <c r="C428" i="1"/>
  <c r="B428" i="1"/>
  <c r="F427" i="1"/>
  <c r="E427" i="1"/>
  <c r="D427" i="1"/>
  <c r="C427" i="1"/>
  <c r="B427" i="1"/>
  <c r="F426" i="1"/>
  <c r="E426" i="1"/>
  <c r="D426" i="1"/>
  <c r="C426" i="1"/>
  <c r="B426" i="1"/>
  <c r="F425" i="1"/>
  <c r="E425" i="1"/>
  <c r="D425" i="1"/>
  <c r="C425" i="1"/>
  <c r="B425" i="1"/>
  <c r="F424" i="1"/>
  <c r="E424" i="1"/>
  <c r="D424" i="1"/>
  <c r="C424" i="1"/>
  <c r="B424" i="1"/>
  <c r="F423" i="1"/>
  <c r="E423" i="1"/>
  <c r="D423" i="1"/>
  <c r="C423" i="1"/>
  <c r="B423" i="1"/>
  <c r="F422" i="1"/>
  <c r="E422" i="1"/>
  <c r="D422" i="1"/>
  <c r="C422" i="1"/>
  <c r="B422" i="1"/>
  <c r="F421" i="1"/>
  <c r="E421" i="1"/>
  <c r="D421" i="1"/>
  <c r="C421" i="1"/>
  <c r="B421" i="1"/>
  <c r="A409" i="1"/>
  <c r="A387" i="1"/>
  <c r="A368" i="1"/>
  <c r="A358" i="1"/>
  <c r="A344" i="1"/>
  <c r="A306" i="1"/>
  <c r="A289" i="1"/>
  <c r="A256" i="1"/>
  <c r="A247" i="1"/>
  <c r="J240" i="1"/>
  <c r="I240" i="1"/>
  <c r="H240" i="1"/>
  <c r="G240" i="1"/>
  <c r="F240" i="1"/>
  <c r="E240" i="1"/>
  <c r="D240" i="1"/>
  <c r="C240" i="1"/>
  <c r="B240" i="1"/>
  <c r="J239" i="1"/>
  <c r="I239" i="1"/>
  <c r="H239" i="1"/>
  <c r="G239" i="1"/>
  <c r="F239" i="1"/>
  <c r="E239" i="1"/>
  <c r="D239" i="1"/>
  <c r="C239" i="1"/>
  <c r="B239" i="1"/>
  <c r="J238" i="1"/>
  <c r="I238" i="1"/>
  <c r="H238" i="1"/>
  <c r="G238" i="1"/>
  <c r="F238" i="1"/>
  <c r="E238" i="1"/>
  <c r="D238" i="1"/>
  <c r="C238" i="1"/>
  <c r="B238" i="1"/>
  <c r="J237" i="1"/>
  <c r="I237" i="1"/>
  <c r="H237" i="1"/>
  <c r="G237" i="1"/>
  <c r="F237" i="1"/>
  <c r="E237" i="1"/>
  <c r="D237" i="1"/>
  <c r="C237" i="1"/>
  <c r="B237" i="1"/>
  <c r="J236" i="1"/>
  <c r="I236" i="1"/>
  <c r="H236" i="1"/>
  <c r="G236" i="1"/>
  <c r="F236" i="1"/>
  <c r="E236" i="1"/>
  <c r="D236" i="1"/>
  <c r="C236" i="1"/>
  <c r="B236" i="1"/>
  <c r="J235" i="1"/>
  <c r="I235" i="1"/>
  <c r="H235" i="1"/>
  <c r="G235" i="1"/>
  <c r="F235" i="1"/>
  <c r="E235" i="1"/>
  <c r="D235" i="1"/>
  <c r="C235" i="1"/>
  <c r="B235" i="1"/>
  <c r="J234" i="1"/>
  <c r="I234" i="1"/>
  <c r="H234" i="1"/>
  <c r="G234" i="1"/>
  <c r="F234" i="1"/>
  <c r="E234" i="1"/>
  <c r="D234" i="1"/>
  <c r="C234" i="1"/>
  <c r="B234" i="1"/>
  <c r="J232" i="1" a="1"/>
  <c r="J232" i="1" s="1"/>
  <c r="I232" i="1" a="1"/>
  <c r="I232" i="1" s="1"/>
  <c r="H232" i="1" a="1"/>
  <c r="H232" i="1" s="1"/>
  <c r="G232" i="1" a="1"/>
  <c r="G232" i="1" s="1"/>
  <c r="F232" i="1" a="1"/>
  <c r="F232" i="1" s="1"/>
  <c r="E232" i="1" a="1"/>
  <c r="E232" i="1" s="1"/>
  <c r="D232" i="1" a="1"/>
  <c r="D232" i="1" s="1"/>
  <c r="C232" i="1" a="1"/>
  <c r="C232" i="1" s="1"/>
  <c r="B232" i="1" a="1"/>
  <c r="B232" i="1" s="1"/>
  <c r="J231" i="1"/>
  <c r="I231" i="1"/>
  <c r="H231" i="1"/>
  <c r="G231" i="1"/>
  <c r="F231" i="1"/>
  <c r="E231" i="1"/>
  <c r="D231" i="1"/>
  <c r="C231" i="1"/>
  <c r="B231" i="1"/>
  <c r="J230" i="1"/>
  <c r="I230" i="1"/>
  <c r="H230" i="1"/>
  <c r="G230" i="1"/>
  <c r="F230" i="1"/>
  <c r="E230" i="1"/>
  <c r="D230" i="1"/>
  <c r="C230" i="1"/>
  <c r="B230" i="1"/>
  <c r="J229" i="1"/>
  <c r="I229" i="1"/>
  <c r="H229" i="1"/>
  <c r="G229" i="1"/>
  <c r="F229" i="1"/>
  <c r="E229" i="1"/>
  <c r="D229" i="1"/>
  <c r="C229" i="1"/>
  <c r="B229" i="1"/>
  <c r="J228" i="1"/>
  <c r="I228" i="1"/>
  <c r="H228" i="1"/>
  <c r="G228" i="1"/>
  <c r="F228" i="1"/>
  <c r="E228" i="1"/>
  <c r="D228" i="1"/>
  <c r="C228" i="1"/>
  <c r="B228" i="1"/>
  <c r="J227" i="1"/>
  <c r="I227" i="1"/>
  <c r="H227" i="1"/>
  <c r="G227" i="1"/>
  <c r="F227" i="1"/>
  <c r="E227" i="1"/>
  <c r="D227" i="1"/>
  <c r="C227" i="1"/>
  <c r="B227" i="1"/>
  <c r="J226" i="1"/>
  <c r="I226" i="1"/>
  <c r="H226" i="1"/>
  <c r="G226" i="1"/>
  <c r="F226" i="1"/>
  <c r="E226" i="1"/>
  <c r="D226" i="1"/>
  <c r="C226" i="1"/>
  <c r="B226" i="1"/>
  <c r="J225" i="1"/>
  <c r="I225" i="1"/>
  <c r="H225" i="1"/>
  <c r="G225" i="1"/>
  <c r="F225" i="1"/>
  <c r="E225" i="1"/>
  <c r="D225" i="1"/>
  <c r="C225" i="1"/>
  <c r="B225" i="1"/>
  <c r="J224" i="1"/>
  <c r="I224" i="1"/>
  <c r="H224" i="1"/>
  <c r="G224" i="1"/>
  <c r="F224" i="1"/>
  <c r="E224" i="1"/>
  <c r="D224" i="1"/>
  <c r="C224" i="1"/>
  <c r="B224" i="1"/>
  <c r="J223" i="1"/>
  <c r="I223" i="1"/>
  <c r="H223" i="1"/>
  <c r="G223" i="1"/>
  <c r="F223" i="1"/>
  <c r="E223" i="1"/>
  <c r="D223" i="1"/>
  <c r="C223" i="1"/>
  <c r="B223" i="1"/>
  <c r="J222" i="1"/>
  <c r="I222" i="1"/>
  <c r="H222" i="1"/>
  <c r="G222" i="1"/>
  <c r="F222" i="1"/>
  <c r="E222" i="1"/>
  <c r="D222" i="1"/>
  <c r="C222" i="1"/>
  <c r="B222" i="1"/>
  <c r="J221" i="1"/>
  <c r="I221" i="1"/>
  <c r="H221" i="1"/>
  <c r="G221" i="1"/>
  <c r="F221" i="1"/>
  <c r="E221" i="1"/>
  <c r="D221" i="1"/>
  <c r="C221" i="1"/>
  <c r="B221" i="1"/>
  <c r="J220" i="1"/>
  <c r="I220" i="1"/>
  <c r="H220" i="1"/>
  <c r="G220" i="1"/>
  <c r="F220" i="1"/>
  <c r="E220" i="1"/>
  <c r="D220" i="1"/>
  <c r="C220" i="1"/>
  <c r="B220" i="1"/>
  <c r="J219" i="1"/>
  <c r="I219" i="1"/>
  <c r="H219" i="1"/>
  <c r="G219" i="1"/>
  <c r="F219" i="1"/>
  <c r="E219" i="1"/>
  <c r="D219" i="1"/>
  <c r="C219" i="1"/>
  <c r="B219" i="1"/>
  <c r="J218" i="1"/>
  <c r="I218" i="1"/>
  <c r="H218" i="1"/>
  <c r="G218" i="1"/>
  <c r="F218" i="1"/>
  <c r="E218" i="1"/>
  <c r="D218" i="1"/>
  <c r="C218" i="1"/>
  <c r="B218" i="1"/>
  <c r="A179" i="1"/>
  <c r="A132" i="1"/>
  <c r="A127" i="1"/>
  <c r="A118" i="1"/>
  <c r="A99" i="1"/>
  <c r="A86" i="1"/>
  <c r="A78" i="1"/>
  <c r="I32" i="1"/>
  <c r="H32" i="1"/>
  <c r="G32" i="1"/>
  <c r="F32" i="1"/>
  <c r="E32" i="1"/>
  <c r="D32" i="1"/>
  <c r="C32" i="1"/>
  <c r="B32" i="1"/>
  <c r="I31" i="1"/>
  <c r="H31" i="1"/>
  <c r="G31" i="1"/>
  <c r="F31" i="1"/>
  <c r="E31" i="1"/>
  <c r="D31" i="1"/>
  <c r="C31" i="1"/>
  <c r="B31" i="1"/>
  <c r="I30" i="1"/>
  <c r="H30" i="1"/>
  <c r="G30" i="1"/>
  <c r="F30" i="1"/>
  <c r="E30" i="1"/>
  <c r="D30" i="1"/>
  <c r="C30" i="1"/>
  <c r="B30" i="1"/>
  <c r="I29" i="1"/>
  <c r="H29" i="1"/>
  <c r="G29" i="1"/>
  <c r="F29" i="1"/>
  <c r="E29" i="1"/>
  <c r="D29" i="1"/>
  <c r="C29" i="1"/>
  <c r="B29" i="1"/>
  <c r="I28" i="1"/>
  <c r="H28" i="1"/>
  <c r="G28" i="1"/>
  <c r="F28" i="1"/>
  <c r="E28" i="1"/>
  <c r="D28" i="1"/>
  <c r="C28" i="1"/>
  <c r="B28" i="1"/>
  <c r="I27" i="1"/>
  <c r="H27" i="1"/>
  <c r="G27" i="1"/>
  <c r="F27" i="1"/>
  <c r="E27" i="1"/>
  <c r="D27" i="1"/>
  <c r="C27" i="1"/>
  <c r="B27" i="1"/>
  <c r="I26" i="1"/>
  <c r="H26" i="1"/>
  <c r="G26" i="1"/>
  <c r="F26" i="1"/>
  <c r="E26" i="1"/>
  <c r="D26" i="1"/>
  <c r="C26" i="1"/>
  <c r="B26" i="1"/>
  <c r="I24" i="1" a="1"/>
  <c r="I24" i="1" s="1"/>
  <c r="H24" i="1" a="1"/>
  <c r="H24" i="1" s="1"/>
  <c r="G24" i="1" a="1"/>
  <c r="G24" i="1" s="1"/>
  <c r="F24" i="1" a="1"/>
  <c r="F24" i="1" s="1"/>
  <c r="E24" i="1" a="1"/>
  <c r="E24" i="1" s="1"/>
  <c r="D24" i="1" a="1"/>
  <c r="D24" i="1" s="1"/>
  <c r="D25" i="1" s="1"/>
  <c r="C24" i="1" a="1"/>
  <c r="C24" i="1" s="1"/>
  <c r="C25" i="1" s="1"/>
  <c r="B24" i="1" a="1"/>
  <c r="B24" i="1" s="1"/>
  <c r="B25" i="1" s="1"/>
  <c r="I23" i="1"/>
  <c r="H23" i="1"/>
  <c r="G23" i="1"/>
  <c r="F23" i="1"/>
  <c r="E23" i="1"/>
  <c r="D23" i="1"/>
  <c r="C23" i="1"/>
  <c r="B23" i="1"/>
  <c r="I22" i="1"/>
  <c r="H22" i="1"/>
  <c r="G22" i="1"/>
  <c r="F22" i="1"/>
  <c r="E22" i="1"/>
  <c r="D22" i="1"/>
  <c r="C22" i="1"/>
  <c r="B22" i="1"/>
  <c r="I21" i="1"/>
  <c r="H21" i="1"/>
  <c r="G21" i="1"/>
  <c r="F21" i="1"/>
  <c r="E21" i="1"/>
  <c r="D21" i="1"/>
  <c r="C21" i="1"/>
  <c r="B21" i="1"/>
  <c r="I20" i="1"/>
  <c r="H20" i="1"/>
  <c r="G20" i="1"/>
  <c r="F20" i="1"/>
  <c r="E20" i="1"/>
  <c r="D20" i="1"/>
  <c r="C20" i="1"/>
  <c r="B20" i="1"/>
  <c r="I19" i="1"/>
  <c r="H19" i="1"/>
  <c r="G19" i="1"/>
  <c r="F19" i="1"/>
  <c r="E19" i="1"/>
  <c r="D19" i="1"/>
  <c r="C19" i="1"/>
  <c r="B19" i="1"/>
  <c r="I18" i="1"/>
  <c r="H18" i="1"/>
  <c r="G18" i="1"/>
  <c r="F18" i="1"/>
  <c r="E18" i="1"/>
  <c r="D18" i="1"/>
  <c r="C18" i="1"/>
  <c r="B18" i="1"/>
  <c r="I17" i="1"/>
  <c r="H17" i="1"/>
  <c r="G17" i="1"/>
  <c r="F17" i="1"/>
  <c r="E17" i="1"/>
  <c r="D17" i="1"/>
  <c r="C17" i="1"/>
  <c r="B17" i="1"/>
  <c r="I16" i="1"/>
  <c r="H16" i="1"/>
  <c r="G16" i="1"/>
  <c r="F16" i="1"/>
  <c r="E16" i="1"/>
  <c r="D16" i="1"/>
  <c r="C16" i="1"/>
  <c r="B16" i="1"/>
  <c r="G576" i="1" l="1"/>
  <c r="E776" i="1"/>
  <c r="H919" i="1"/>
  <c r="F25" i="1"/>
  <c r="E436" i="1"/>
  <c r="B776" i="1"/>
  <c r="D1150" i="1"/>
  <c r="H25" i="1"/>
  <c r="E25" i="1"/>
  <c r="I25" i="1"/>
  <c r="D233" i="1"/>
  <c r="H233" i="1"/>
  <c r="D436" i="1"/>
  <c r="C679" i="1"/>
  <c r="C776" i="1"/>
  <c r="B919" i="1"/>
  <c r="F919" i="1"/>
  <c r="J919" i="1"/>
  <c r="G919" i="1"/>
  <c r="K919" i="1"/>
  <c r="G25" i="1"/>
  <c r="E1527" i="1"/>
  <c r="C436" i="1"/>
  <c r="D576" i="1"/>
  <c r="F776" i="1"/>
  <c r="J776" i="1"/>
  <c r="E919" i="1"/>
  <c r="I919" i="1"/>
  <c r="B233" i="1"/>
  <c r="E576" i="1"/>
  <c r="C233" i="1"/>
  <c r="G233" i="1"/>
  <c r="B576" i="1"/>
  <c r="F576" i="1"/>
  <c r="D679" i="1"/>
  <c r="D776" i="1"/>
  <c r="H776" i="1"/>
  <c r="E1150" i="1"/>
  <c r="C1527" i="1"/>
  <c r="E679" i="1"/>
  <c r="I776" i="1"/>
  <c r="B1150" i="1"/>
  <c r="F1150" i="1"/>
  <c r="B1307" i="1"/>
  <c r="D1527" i="1"/>
  <c r="E233" i="1"/>
  <c r="I233" i="1"/>
  <c r="B679" i="1"/>
  <c r="C1307" i="1"/>
  <c r="F233" i="1"/>
  <c r="J233" i="1"/>
  <c r="F436" i="1"/>
  <c r="G776" i="1"/>
  <c r="K776" i="1"/>
  <c r="F152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<sst xmlns="http://schemas.openxmlformats.org/spreadsheetml/2006/main" count="4749" uniqueCount="1143">
  <si>
    <t xml:space="preserve">Attachment B- NYCHA Development and Resident Information </t>
  </si>
  <si>
    <t>All information is based on NYCHA 2024 Year-End Data</t>
  </si>
  <si>
    <t xml:space="preserve">Service Area I :  Lower East Side </t>
  </si>
  <si>
    <t>BOROUGH</t>
  </si>
  <si>
    <t>MANHATTAN</t>
  </si>
  <si>
    <t>CD</t>
  </si>
  <si>
    <t>3</t>
  </si>
  <si>
    <t>REES ZONE #</t>
  </si>
  <si>
    <t>Manhattan Zone 10</t>
  </si>
  <si>
    <t>TDS#</t>
  </si>
  <si>
    <t>DEVELOPMENT</t>
  </si>
  <si>
    <t>BARUCH</t>
  </si>
  <si>
    <t>GOMPERS</t>
  </si>
  <si>
    <t>LA GUARDIA</t>
  </si>
  <si>
    <t>LOWER EAST SIDE I INFILL</t>
  </si>
  <si>
    <t>RUTGERS</t>
  </si>
  <si>
    <t>TWO BRIDGES URA (SITE 7)</t>
  </si>
  <si>
    <t>VLADECK</t>
  </si>
  <si>
    <t>VLADECK II</t>
  </si>
  <si>
    <t># OF HOUSEHOLDS (AS OF JANUARY 1, 2025)</t>
  </si>
  <si>
    <t>HOUSEHOLDS BELOW POVERTY LEVEL</t>
  </si>
  <si>
    <t>PERCENT OF HOUSEHOLDS BELOW POVERTY LEVEL</t>
  </si>
  <si>
    <t xml:space="preserve">POPULATION (As of Jan. 1, 2025) </t>
  </si>
  <si>
    <t>AGE UNDER 18</t>
  </si>
  <si>
    <t>AGE 18 OR MORE</t>
  </si>
  <si>
    <t>AGE 18 TO 24</t>
  </si>
  <si>
    <t>AGE 18 TO 29</t>
  </si>
  <si>
    <t>AGE 30 TO 49</t>
  </si>
  <si>
    <t>AGE 50 TO 61</t>
  </si>
  <si>
    <t>AGE 62 OR MORE</t>
  </si>
  <si>
    <t xml:space="preserve">AGE 18 OR MORE AND WORKING (INCLUDES UNEMPLOYMENT INSURANCE) </t>
  </si>
  <si>
    <t>% 18 OR MORE AND WORKING (OUT OF AGE 18 PLUS)</t>
  </si>
  <si>
    <t>AGE 18 TO 61</t>
  </si>
  <si>
    <t>Non Working residents ages 18-61</t>
  </si>
  <si>
    <t>% Non Working residents ages 18-61</t>
  </si>
  <si>
    <t>AGE 18 TO 61 AND WORKING (INCLUDES UNEMPLOYMENT INSURANCE)</t>
  </si>
  <si>
    <t>% of 18 TO 61 AND WORKING (OUT OF AGE 18 TO 61)</t>
  </si>
  <si>
    <t>AGE 18 TO 61 AND NON-DISABLED</t>
  </si>
  <si>
    <t>AGE 18 TO 61 AND NON-DISABLED AND not working</t>
  </si>
  <si>
    <t>% of 18 TO 61 AND NON-DISABLED AND not working</t>
  </si>
  <si>
    <t>AGE 18 TO 61 AND NON-DISABLED AND EMPLOYED (INCLUDES UNEMPLOYMENT INSURANCE)</t>
  </si>
  <si>
    <t>PERCENT AGE 18 TO 61 AND NON-DISABLED AND EMPLOYED (OUT OF AGE 18 TO 61 AND NON-DISABLED)</t>
  </si>
  <si>
    <t>Service Area I Addresses : Lower East Side</t>
  </si>
  <si>
    <t>Building#</t>
  </si>
  <si>
    <t>ADDRESS</t>
  </si>
  <si>
    <t>CITY</t>
  </si>
  <si>
    <t>STATE</t>
  </si>
  <si>
    <t>ZIP CODE</t>
  </si>
  <si>
    <t>Number of Residential Buildings: 34</t>
  </si>
  <si>
    <t>Total Units: 2194</t>
  </si>
  <si>
    <t>110 BARUCH DRIVE</t>
  </si>
  <si>
    <t>NEW YORK</t>
  </si>
  <si>
    <t>NY</t>
  </si>
  <si>
    <t>120 BARUCH DRIVE</t>
  </si>
  <si>
    <t>80 BARUCH DRIVE</t>
  </si>
  <si>
    <t>90 BARUCH DRIVE</t>
  </si>
  <si>
    <t>288 DELANCEY STREET</t>
  </si>
  <si>
    <t>72 BARUCH DRIVE</t>
  </si>
  <si>
    <t>79 BARUCH DRIVE</t>
  </si>
  <si>
    <t>312 DELANCEY STREET</t>
  </si>
  <si>
    <t>308 DELANCEY STREET</t>
  </si>
  <si>
    <t>60 BARUCH DRIVE</t>
  </si>
  <si>
    <t>64 BARUCH DRIVE</t>
  </si>
  <si>
    <t>521 FDR DRIVE</t>
  </si>
  <si>
    <t>70 BARUCH DRIVE</t>
  </si>
  <si>
    <t>95 BARUCH DRIVE</t>
  </si>
  <si>
    <t>120 COLUMBIA STREET</t>
  </si>
  <si>
    <t>75 BARUCH DRIVE</t>
  </si>
  <si>
    <t>296 DELANCEY STREET</t>
  </si>
  <si>
    <t>525 FDR DRIVE</t>
  </si>
  <si>
    <t>298 DELANCEY STREET</t>
  </si>
  <si>
    <t>60 COLUMBIA STREET</t>
  </si>
  <si>
    <t>50 COLUMBIA STREET</t>
  </si>
  <si>
    <t>130 COLUMBIA STREET</t>
  </si>
  <si>
    <t>140 COLUMBIA STREET</t>
  </si>
  <si>
    <t>110 COLUMBIA STREET</t>
  </si>
  <si>
    <t>90 COLUMBIA STREET</t>
  </si>
  <si>
    <t>80 COLUMBIA STREET</t>
  </si>
  <si>
    <t>105 BARUCH DRIVE</t>
  </si>
  <si>
    <t>555 FDR DRIVE</t>
  </si>
  <si>
    <t>571 FDR DRIVE</t>
  </si>
  <si>
    <t>577 FDR DRIVE</t>
  </si>
  <si>
    <t>595 FDR DRIVE</t>
  </si>
  <si>
    <t>605 FDR DRIVE</t>
  </si>
  <si>
    <t>292 DELANCEY STREET</t>
  </si>
  <si>
    <t>549 FDR DRIVE</t>
  </si>
  <si>
    <t>Number of Residential Buildings: 4</t>
  </si>
  <si>
    <t>100 PITT STREET</t>
  </si>
  <si>
    <t>90 PITT STREET</t>
  </si>
  <si>
    <t>70 PITT STREET</t>
  </si>
  <si>
    <t>60 PITT STREET</t>
  </si>
  <si>
    <t>Number of Residential Buildings: 9</t>
  </si>
  <si>
    <t>45 RUTGERS STREET</t>
  </si>
  <si>
    <t>65 JEFFERSON STREET</t>
  </si>
  <si>
    <t>300 CHERRY STREET</t>
  </si>
  <si>
    <t>240 MADISON STREET</t>
  </si>
  <si>
    <t>340 CHERRY STREET</t>
  </si>
  <si>
    <t>230 CLINTON STREET</t>
  </si>
  <si>
    <t>55 RUTGERS STREET</t>
  </si>
  <si>
    <t>280 MADISON STREET</t>
  </si>
  <si>
    <t>250 CLINTON STREET</t>
  </si>
  <si>
    <t>Number of Residential Buildings: 15</t>
  </si>
  <si>
    <t>200 ELDRIDGE STREET</t>
  </si>
  <si>
    <t>75 STANTON STREET</t>
  </si>
  <si>
    <t>71 STANTON STREET</t>
  </si>
  <si>
    <t>216 ELDRIDGE STREET</t>
  </si>
  <si>
    <t>210 ELDRIDGE STREET</t>
  </si>
  <si>
    <t>206 ELDRIDGE STREET</t>
  </si>
  <si>
    <t>215 ELDRIDGE STREET</t>
  </si>
  <si>
    <t>211 ELDRIDGE STREET</t>
  </si>
  <si>
    <t>201 ELDRIDGE STREET</t>
  </si>
  <si>
    <t>45 STANTON STREET</t>
  </si>
  <si>
    <t>77 STANTON STREET</t>
  </si>
  <si>
    <t>175 ELDRIDGE STREET</t>
  </si>
  <si>
    <t>205 ELDRIDGE STREET</t>
  </si>
  <si>
    <t>190 FORSYTHE STREET</t>
  </si>
  <si>
    <t>49 STANTON STREET</t>
  </si>
  <si>
    <t>Number of Residential Buildings: 5</t>
  </si>
  <si>
    <t>38 RUTGERS STREET</t>
  </si>
  <si>
    <t>54 RUTGERS STREET</t>
  </si>
  <si>
    <t>160 MADISON STREET</t>
  </si>
  <si>
    <t>45 PIKE STREET</t>
  </si>
  <si>
    <t>65 PIKE STREET</t>
  </si>
  <si>
    <t>286 SOUTH STREET</t>
  </si>
  <si>
    <t>Number of Residential Buildings: 42</t>
  </si>
  <si>
    <t>654 WATER STREET</t>
  </si>
  <si>
    <t>334 MADISON STREET</t>
  </si>
  <si>
    <t>338 MADISON STREET</t>
  </si>
  <si>
    <t>342 MADISON STREET</t>
  </si>
  <si>
    <t>640 WATER STREET</t>
  </si>
  <si>
    <t>644 WATER STREET</t>
  </si>
  <si>
    <t>638 WATER STREET</t>
  </si>
  <si>
    <t>318 MADISON STREET</t>
  </si>
  <si>
    <t>326 MADISON STREET</t>
  </si>
  <si>
    <t>330 MADISON STREET</t>
  </si>
  <si>
    <t>354 MADISON STREET</t>
  </si>
  <si>
    <t>626 WATER STREET</t>
  </si>
  <si>
    <t>360 MADISON STREET</t>
  </si>
  <si>
    <t>38 GOUVERNEUR STREET</t>
  </si>
  <si>
    <t>40 GOUVERNEUR STREET</t>
  </si>
  <si>
    <t>50 GOUVERNEUR STREET</t>
  </si>
  <si>
    <t>60 GOUVERNEUR STREET</t>
  </si>
  <si>
    <t>70 GOUVERNEUR STREET</t>
  </si>
  <si>
    <t>630 WATER STREET</t>
  </si>
  <si>
    <t>372 MADISON STREET</t>
  </si>
  <si>
    <t>72 GOUVERNEUR STREET</t>
  </si>
  <si>
    <t>359 MADISON STREET</t>
  </si>
  <si>
    <t>351 MADISON STREET</t>
  </si>
  <si>
    <t>345 MADISON STREET</t>
  </si>
  <si>
    <t>17 JACKSON STREET</t>
  </si>
  <si>
    <t>25 JACKSON STREET</t>
  </si>
  <si>
    <t>35 JACKSON STREET</t>
  </si>
  <si>
    <t>45 JACKSON STREET</t>
  </si>
  <si>
    <t>668 WATER STREET</t>
  </si>
  <si>
    <t>61 JACKSON STREET</t>
  </si>
  <si>
    <t>350 MADISON STREET</t>
  </si>
  <si>
    <t>376 MADISON STREET</t>
  </si>
  <si>
    <t>384 MADISON STREET</t>
  </si>
  <si>
    <t>670 WATER STREET</t>
  </si>
  <si>
    <t>676 WATER STREET</t>
  </si>
  <si>
    <t>684 WATER STREET</t>
  </si>
  <si>
    <t>367 MADISON STREET</t>
  </si>
  <si>
    <t>364 MADISON STREET</t>
  </si>
  <si>
    <t>666 WATER STREET</t>
  </si>
  <si>
    <t>662 WATER STREET</t>
  </si>
  <si>
    <t>658 WATER STREET</t>
  </si>
  <si>
    <t>55 JACKSON STREET</t>
  </si>
  <si>
    <t>Number of Residential Buildings: 8</t>
  </si>
  <si>
    <t>14 JACKSON STREET</t>
  </si>
  <si>
    <t>18 JACKSON STREET</t>
  </si>
  <si>
    <t>22 JACKSON STREET</t>
  </si>
  <si>
    <t>44 JACKSON STREET</t>
  </si>
  <si>
    <t>16 JACKSON STREET</t>
  </si>
  <si>
    <t>28 JACKSON STREET</t>
  </si>
  <si>
    <t>32 JACKSON STREET</t>
  </si>
  <si>
    <t>40 JACKSON STREET</t>
  </si>
  <si>
    <t>1</t>
  </si>
  <si>
    <t>10</t>
  </si>
  <si>
    <t>11</t>
  </si>
  <si>
    <t>12</t>
  </si>
  <si>
    <t>13</t>
  </si>
  <si>
    <t>2</t>
  </si>
  <si>
    <t>4</t>
  </si>
  <si>
    <t>5</t>
  </si>
  <si>
    <t>6</t>
  </si>
  <si>
    <t>7</t>
  </si>
  <si>
    <t>8</t>
  </si>
  <si>
    <t>9</t>
  </si>
  <si>
    <t>Manhattan Zone 13</t>
  </si>
  <si>
    <t>LEHMAN VILLAGE</t>
  </si>
  <si>
    <t>EAST RIVER</t>
  </si>
  <si>
    <t>CARVER</t>
  </si>
  <si>
    <t>JEFFERSON</t>
  </si>
  <si>
    <t>TAFT</t>
  </si>
  <si>
    <t>CLINTON</t>
  </si>
  <si>
    <t>WASHINGTON</t>
  </si>
  <si>
    <t>JOHNSON</t>
  </si>
  <si>
    <t>LEXINGTON</t>
  </si>
  <si>
    <t>80 EAST 110TH STREET</t>
  </si>
  <si>
    <t>1595 MADISON AVENUE</t>
  </si>
  <si>
    <t>70 EAST 108TH STREET</t>
  </si>
  <si>
    <t>1641 MADISON AVENUE</t>
  </si>
  <si>
    <t>Number of Residential Buildings: 10</t>
  </si>
  <si>
    <t>450 EAST 105TH STREET</t>
  </si>
  <si>
    <t>401 EAST 102ND STREET</t>
  </si>
  <si>
    <t>427 EAST 102ND STREET</t>
  </si>
  <si>
    <t>429 EAST 102ND STREET</t>
  </si>
  <si>
    <t>431 EAST 102ND STREET</t>
  </si>
  <si>
    <t>433 EAST 102ND STREET</t>
  </si>
  <si>
    <t>448 EAST 105TH STREET</t>
  </si>
  <si>
    <t>446 EAST 105TH STREET</t>
  </si>
  <si>
    <t>444 EAST 105TH STREET</t>
  </si>
  <si>
    <t>442 EAST 105TH STREET</t>
  </si>
  <si>
    <t>452 EAST 105TH STREET</t>
  </si>
  <si>
    <t>421 EAST 102ND STREET</t>
  </si>
  <si>
    <t>440 EAST 105TH STREET</t>
  </si>
  <si>
    <t>430 EAST 105TH STREET</t>
  </si>
  <si>
    <t>432 EAST 105TH STREET</t>
  </si>
  <si>
    <t>434 EAST 105TH STREET</t>
  </si>
  <si>
    <t>404 EAST 105TH STREET</t>
  </si>
  <si>
    <t>402 EAST 105TH STREET</t>
  </si>
  <si>
    <t>400 EAST 105TH STREET</t>
  </si>
  <si>
    <t>410 EAST 105TH STREET</t>
  </si>
  <si>
    <t>454 EAST 105TH STREET</t>
  </si>
  <si>
    <t>455 EAST 102ND STREET</t>
  </si>
  <si>
    <t>425 EAST 102ND STREET</t>
  </si>
  <si>
    <t>451 EAST 102ND STREET</t>
  </si>
  <si>
    <t>445 EAST 102ND STREET</t>
  </si>
  <si>
    <t>435 EAST 102ND STREET</t>
  </si>
  <si>
    <t>420 EAST 105TH STREET</t>
  </si>
  <si>
    <t>415 EAST 102ND STREET</t>
  </si>
  <si>
    <t>405 EAST 102ND STREET</t>
  </si>
  <si>
    <t>Number of Residential Buildings: 13</t>
  </si>
  <si>
    <t>55 EAST 102ND STREET</t>
  </si>
  <si>
    <t>65 EAST 99TH STREET</t>
  </si>
  <si>
    <t>55 EAST 99TH STREET</t>
  </si>
  <si>
    <t>1465 MADISON AVENUE</t>
  </si>
  <si>
    <t>1330 PARK AVENUE</t>
  </si>
  <si>
    <t>50 EAST 102ND STREET</t>
  </si>
  <si>
    <t>50 EAST 104TH STREET</t>
  </si>
  <si>
    <t>60 EAST 104TH STREET</t>
  </si>
  <si>
    <t>1545 MADISON AVENUE</t>
  </si>
  <si>
    <t>60 EAST 106TH STREET</t>
  </si>
  <si>
    <t>50 EAST 106TH STREET</t>
  </si>
  <si>
    <t>60 EAST 102ND STREET</t>
  </si>
  <si>
    <t>1410 PARK AVENUE</t>
  </si>
  <si>
    <t>Number of Residential Buildings: 18</t>
  </si>
  <si>
    <t>2215 1ST AVENUE</t>
  </si>
  <si>
    <t>2185 2ND AVENUE</t>
  </si>
  <si>
    <t>228 EAST 115TH STREET</t>
  </si>
  <si>
    <t>230 EAST 115TH STREET</t>
  </si>
  <si>
    <t>250 EAST 113TH STREET</t>
  </si>
  <si>
    <t>2224 2ND AVENUE</t>
  </si>
  <si>
    <t>320 EAST 115TH STREET</t>
  </si>
  <si>
    <t>322 EAST 115TH STREET</t>
  </si>
  <si>
    <t>330 EAST 115TH STREET</t>
  </si>
  <si>
    <t>332 EAST 115TH STREET</t>
  </si>
  <si>
    <t>2227 2ND AVENUE</t>
  </si>
  <si>
    <t>2225 1ST AVENUE</t>
  </si>
  <si>
    <t>2215 2ND AVENUE</t>
  </si>
  <si>
    <t>2201 1ST AVENUE</t>
  </si>
  <si>
    <t>2185 1ST AVENUE</t>
  </si>
  <si>
    <t>2175 1ST AVENUE</t>
  </si>
  <si>
    <t>337 EAST 112TH STREET</t>
  </si>
  <si>
    <t>335 EAST 112TH STREET</t>
  </si>
  <si>
    <t>327 EAST 112TH STREET</t>
  </si>
  <si>
    <t>325 EAST 112TH STREET</t>
  </si>
  <si>
    <t>310 EAST 113TH STREET</t>
  </si>
  <si>
    <t>2190 2ND AVENUE</t>
  </si>
  <si>
    <t>2235 1ST AVENUE</t>
  </si>
  <si>
    <t>2055 3RD AVENUE</t>
  </si>
  <si>
    <t>218 EAST 115TH STREET</t>
  </si>
  <si>
    <t>220 EAST 115TH STREET</t>
  </si>
  <si>
    <t>210 EAST 115TH STREET</t>
  </si>
  <si>
    <t>2095 3RD AVENUE</t>
  </si>
  <si>
    <t>310 EAST 115TH STREET</t>
  </si>
  <si>
    <t>2075 3RD AVENUE</t>
  </si>
  <si>
    <t>2065 3RD AVENUE</t>
  </si>
  <si>
    <t>205 EAST 112TH STREET</t>
  </si>
  <si>
    <t>2205 2ND AVENUE</t>
  </si>
  <si>
    <t>2237 2ND AVENUE</t>
  </si>
  <si>
    <t>1694 MADISON AVENUE</t>
  </si>
  <si>
    <t>1345 5TH AVENUE</t>
  </si>
  <si>
    <t>65 EAST 112TH STREET</t>
  </si>
  <si>
    <t>1734 MADISON AVENUE</t>
  </si>
  <si>
    <t>1385 5TH AVENUE</t>
  </si>
  <si>
    <t>1735 MADISON AVENUE</t>
  </si>
  <si>
    <t>70 EAST 115TH STREET</t>
  </si>
  <si>
    <t>1365 5TH AVENUE</t>
  </si>
  <si>
    <t>1695 MADISON AVENUE</t>
  </si>
  <si>
    <t>Number of Residential Buildings: 6</t>
  </si>
  <si>
    <t>1505 PARK AVENUE</t>
  </si>
  <si>
    <t>1405 PARK AVENUE</t>
  </si>
  <si>
    <t>1738 LEXINGTON AVENUE</t>
  </si>
  <si>
    <t>1760 LEXINGTON AVENUE</t>
  </si>
  <si>
    <t>107 EAST 105TH STREET</t>
  </si>
  <si>
    <t>1485 PARK AVENUE</t>
  </si>
  <si>
    <t>Number of Residential Buildings: 14</t>
  </si>
  <si>
    <t>210 EAST 102ND STREET</t>
  </si>
  <si>
    <t>1809 3RD AVENUE</t>
  </si>
  <si>
    <t>1761 3RD AVENUE</t>
  </si>
  <si>
    <t>219 EAST 97TH STREET</t>
  </si>
  <si>
    <t>1895 2ND AVENUE</t>
  </si>
  <si>
    <t>1905 2ND AVENUE</t>
  </si>
  <si>
    <t>225 EAST 99TH STREET</t>
  </si>
  <si>
    <t>220 EAST 102ND STREET</t>
  </si>
  <si>
    <t>230 EAST 102ND STREET</t>
  </si>
  <si>
    <t>215 EAST 102ND STREET</t>
  </si>
  <si>
    <t>1851 3RD AVENUE</t>
  </si>
  <si>
    <t>1875 3RD AVENUE</t>
  </si>
  <si>
    <t>218 EAST 104TH STREET</t>
  </si>
  <si>
    <t>1955 2ND AVENUE</t>
  </si>
  <si>
    <t>1810 LEXINGTON AVENUE</t>
  </si>
  <si>
    <t>1830 LEXINGTON AVENUE</t>
  </si>
  <si>
    <t>1840 LEXINGTON AVENUE</t>
  </si>
  <si>
    <t>1850 LEXINGTON AVENUE</t>
  </si>
  <si>
    <t>2070 3RD AVENUE</t>
  </si>
  <si>
    <t>1839 LEXINGTON AVENUE</t>
  </si>
  <si>
    <t>1829 LEXINGTON AVENUE</t>
  </si>
  <si>
    <t>165 EAST 112TH STREET</t>
  </si>
  <si>
    <t>175 EAST 112TH STREET</t>
  </si>
  <si>
    <t>1565 PARK AVENUE</t>
  </si>
  <si>
    <t>1809 LEXINGTON AVENUE</t>
  </si>
  <si>
    <t>130 EAST 115TH STREET</t>
  </si>
  <si>
    <t>1611 PARK AVENUE</t>
  </si>
  <si>
    <t>1591 PARK AVENUE</t>
  </si>
  <si>
    <t>1581 PARK AVENUE</t>
  </si>
  <si>
    <t>123 EAST 112TH STREET</t>
  </si>
  <si>
    <t>2060 3RD AVENUE</t>
  </si>
  <si>
    <t>183 EAST 98TH STREET</t>
  </si>
  <si>
    <t>110 EAST 99TH STREET</t>
  </si>
  <si>
    <t>1536 LEXINGTON AVENUE</t>
  </si>
  <si>
    <t>1539 LEXINGTON AVENUE</t>
  </si>
  <si>
    <t>Service Area III :  Staten Island</t>
  </si>
  <si>
    <t>STATEN ISLAND</t>
  </si>
  <si>
    <t>1,2</t>
  </si>
  <si>
    <t>STATEN ISLAND ZONE 15</t>
  </si>
  <si>
    <t>MILL BROOK</t>
  </si>
  <si>
    <t>MILL BROOK EXTENSION</t>
  </si>
  <si>
    <t>MOTT HAVEN</t>
  </si>
  <si>
    <t>MITCHEL</t>
  </si>
  <si>
    <t>ADAMS</t>
  </si>
  <si>
    <t>RICHMOND TERRACE</t>
  </si>
  <si>
    <t>476 RICHMOND TERRACE</t>
  </si>
  <si>
    <t>151 JERSEY STREET</t>
  </si>
  <si>
    <t>131 JERSEY STREET</t>
  </si>
  <si>
    <t>81 JERSEY STREET</t>
  </si>
  <si>
    <t>61 JERSEY STREET</t>
  </si>
  <si>
    <t>456 RICHMOND TERRACE</t>
  </si>
  <si>
    <t>MARINER'S HARBOR</t>
  </si>
  <si>
    <t>Number of Residential Buildings: 22</t>
  </si>
  <si>
    <t>40 ROXBURY STREET</t>
  </si>
  <si>
    <t>168 BRABANT STREET</t>
  </si>
  <si>
    <t>361 GRANDVIEW AVENUE</t>
  </si>
  <si>
    <t>179 BRABANT STREET</t>
  </si>
  <si>
    <t>331 GRANDVIEW AVENUE</t>
  </si>
  <si>
    <t>153 BRABANT STREET</t>
  </si>
  <si>
    <t>208 LOCKMAN AVENUE</t>
  </si>
  <si>
    <t>178 LOCKMAN AVENUE</t>
  </si>
  <si>
    <t>150 BRABANT STREET</t>
  </si>
  <si>
    <t>20 ROXBURY STREET</t>
  </si>
  <si>
    <t>189 CONTINENTAL PLACE</t>
  </si>
  <si>
    <t>14 ROXBURY STREET</t>
  </si>
  <si>
    <t>142 BRABANT STREET</t>
  </si>
  <si>
    <t>124 BRABANT STREET</t>
  </si>
  <si>
    <t>110 BRABANT STREET</t>
  </si>
  <si>
    <t>240 LOCKMAN AVENUE</t>
  </si>
  <si>
    <t>161 CONTINENTAL PLACE</t>
  </si>
  <si>
    <t>264 LOCKMAN AVENUE</t>
  </si>
  <si>
    <t>169 CONTINENTAL PLACE</t>
  </si>
  <si>
    <t>139 BRABANT STREET</t>
  </si>
  <si>
    <t>46 ROXBURY STREET</t>
  </si>
  <si>
    <t>195 CONTINENTAL PLACE</t>
  </si>
  <si>
    <t>201 CONTINENTAL PLACE</t>
  </si>
  <si>
    <t>183 CONTINENTAL PLACE</t>
  </si>
  <si>
    <t>177 CONTINENTAL PLACE</t>
  </si>
  <si>
    <t>56 ROXBURY STREET</t>
  </si>
  <si>
    <t>62 ROXBURY STREET</t>
  </si>
  <si>
    <t>311 GRANDVIEW AVENUE</t>
  </si>
  <si>
    <t>80 ROXBURY STREET</t>
  </si>
  <si>
    <t>74 ROXBURY STREET</t>
  </si>
  <si>
    <t>173 BRABANT STREET</t>
  </si>
  <si>
    <t>50 ROXBURY STREET</t>
  </si>
  <si>
    <t>SOUTH BEACH</t>
  </si>
  <si>
    <t>106 KRAMER STREET</t>
  </si>
  <si>
    <t>129 NORWAY AVENUE</t>
  </si>
  <si>
    <t>150 LAMPORT BOULEVARD</t>
  </si>
  <si>
    <t>130 LAMPORT BOULEVARD</t>
  </si>
  <si>
    <t>122 LAMPORT BOULEVARD</t>
  </si>
  <si>
    <t>108 LAMPORT BOULEVARD</t>
  </si>
  <si>
    <t>100 LAMPORT BOULEVARD</t>
  </si>
  <si>
    <t>100 KRAMER STREET</t>
  </si>
  <si>
    <t>121 NORWAY AVENUE</t>
  </si>
  <si>
    <t>160 LAMPORT BOULEVARD</t>
  </si>
  <si>
    <t>141 NORWAY AVENUE</t>
  </si>
  <si>
    <t>147 NORWAY AVENUE</t>
  </si>
  <si>
    <t>555 MCCLEAN AVENUE</t>
  </si>
  <si>
    <t>132 KRAMER STREET</t>
  </si>
  <si>
    <t>126 KRAMER STREET</t>
  </si>
  <si>
    <t>BERRY</t>
  </si>
  <si>
    <t>209 JEFFERSON STREET</t>
  </si>
  <si>
    <t>45 SEAVER AVENUE</t>
  </si>
  <si>
    <t>51 SEAVER AVENUE</t>
  </si>
  <si>
    <t>239 JEFFERSON STREET</t>
  </si>
  <si>
    <t>219 JEFFERSON STREET</t>
  </si>
  <si>
    <t>50 DONGAN HILLS AVENUE</t>
  </si>
  <si>
    <t>40 DONGAN HILLS AVENUE</t>
  </si>
  <si>
    <t>34 DONGAN HILLS AVENUE</t>
  </si>
  <si>
    <t>30 DONGAN HILLS AVENUE</t>
  </si>
  <si>
    <t>1726 RICHMOND ROAD</t>
  </si>
  <si>
    <t>1742 RICHMOND ROAD</t>
  </si>
  <si>
    <t>1754 RICHMOND ROAD</t>
  </si>
  <si>
    <t>29 SEAVER AVENUE</t>
  </si>
  <si>
    <t>21 SEAVER AVENUE</t>
  </si>
  <si>
    <t>235 JEFFERSON STREET</t>
  </si>
  <si>
    <t>1718 RICHMOND ROAD</t>
  </si>
  <si>
    <t>TODT HILL</t>
  </si>
  <si>
    <t>Number of Residential Buildings: 7</t>
  </si>
  <si>
    <t>773 MANOR ROAD</t>
  </si>
  <si>
    <t>263 WESTWOOD AVENUE</t>
  </si>
  <si>
    <t>289 WESTWOOD AVENUE</t>
  </si>
  <si>
    <t>275 WESTWOOD AVENUE</t>
  </si>
  <si>
    <t>176 SCHMIDTS LANE</t>
  </si>
  <si>
    <t>791 MANOR ROAD</t>
  </si>
  <si>
    <t>761 MANOR ROAD</t>
  </si>
  <si>
    <t>231 WESTWOOD AVENUE</t>
  </si>
  <si>
    <t>235 WESTWOOD AVENUE</t>
  </si>
  <si>
    <t>247 WESTWOOD AVENUE</t>
  </si>
  <si>
    <t>34 LA GUARDIA AVENUE</t>
  </si>
  <si>
    <t>20 LA GUARDIA AVENUE</t>
  </si>
  <si>
    <t>204 SCHMIDTS LANE</t>
  </si>
  <si>
    <t>801 MANOR ROAD</t>
  </si>
  <si>
    <t>Service Area IV :  South Bronx I</t>
  </si>
  <si>
    <t>BRONX</t>
  </si>
  <si>
    <t>BRONX ZONE 1</t>
  </si>
  <si>
    <t>SAINT MARY'S PARK</t>
  </si>
  <si>
    <t>584 EAST 137TH STREET</t>
  </si>
  <si>
    <t>640 EAST 137TH STREET</t>
  </si>
  <si>
    <t>600 EAST 137TH STREET</t>
  </si>
  <si>
    <t>164 SAINT ANNS AVENUE</t>
  </si>
  <si>
    <t>530 EAST 137TH STREET</t>
  </si>
  <si>
    <t>165 SAINT ANNS AVENUE</t>
  </si>
  <si>
    <t>520 EAST 137TH STREET</t>
  </si>
  <si>
    <t>180 BROOK AVENUE</t>
  </si>
  <si>
    <t>620 EAST 137TH STREET</t>
  </si>
  <si>
    <t>Number of Residential Buildings: 1</t>
  </si>
  <si>
    <t>169 CYPRESS AVENUE</t>
  </si>
  <si>
    <t>175 ALEXANDER AVENUE</t>
  </si>
  <si>
    <t>303 EAST 135TH STREET</t>
  </si>
  <si>
    <t>300 EAST 138TH STREET</t>
  </si>
  <si>
    <t>215 ALEXANDER AVENUE</t>
  </si>
  <si>
    <t>205 ALEXANDER AVENUE</t>
  </si>
  <si>
    <t>350 EAST 137TH STREET</t>
  </si>
  <si>
    <t>225 WILLIS AVENUE</t>
  </si>
  <si>
    <t>177 WILLIS AVENUE</t>
  </si>
  <si>
    <t>190 LINCOLN AVENUE</t>
  </si>
  <si>
    <t>360 EAST 137TH STREET</t>
  </si>
  <si>
    <t>383 EAST 141ST STREET</t>
  </si>
  <si>
    <t>353 EAST 141ST STREET</t>
  </si>
  <si>
    <t>340 ALEXANDER AVENUE</t>
  </si>
  <si>
    <t>350 EAST 143RD STREET</t>
  </si>
  <si>
    <t>380 EAST 143RD STREET</t>
  </si>
  <si>
    <t>355 EAST 143RD STREET</t>
  </si>
  <si>
    <t>383 EAST 143RD STREET</t>
  </si>
  <si>
    <t>388 EAST 141ST STREET</t>
  </si>
  <si>
    <t>720 WESTCHESTER AVENUE</t>
  </si>
  <si>
    <t>815 EAST 152ND STREET</t>
  </si>
  <si>
    <t>680 TINTON AVENUE</t>
  </si>
  <si>
    <t>721 TINTON AVENUE</t>
  </si>
  <si>
    <t>700 WESTCHESTER AVENUE</t>
  </si>
  <si>
    <t>745 EAST 152ND STREET</t>
  </si>
  <si>
    <t>710 TINTON AVENUE</t>
  </si>
  <si>
    <t>645 WESTCHESTER AVENUE</t>
  </si>
  <si>
    <t>595 TRINITY AVENUE</t>
  </si>
  <si>
    <t>550 CAULDWELL AVENUE</t>
  </si>
  <si>
    <t>665 WESTCHESTER AVENUE</t>
  </si>
  <si>
    <t>671 WESTCHESTER AVENUE</t>
  </si>
  <si>
    <t>700 EAST 156TH STREET</t>
  </si>
  <si>
    <t>Service Area V :  South Bronx II</t>
  </si>
  <si>
    <t>1,3,4</t>
  </si>
  <si>
    <t>BRONX ZONE 1,2</t>
  </si>
  <si>
    <t>JACKSON</t>
  </si>
  <si>
    <t>MELROSE</t>
  </si>
  <si>
    <t>MORRISANIA AIR RIGHTS</t>
  </si>
  <si>
    <t>PATTERSON</t>
  </si>
  <si>
    <t>3080 PARK AVENUE</t>
  </si>
  <si>
    <t>300 EAST 158TH STREET</t>
  </si>
  <si>
    <t>785 COURTLANDT AVENUE</t>
  </si>
  <si>
    <t>765 COURTLANDT AVENUE</t>
  </si>
  <si>
    <t>301 EAST 156TH STREET</t>
  </si>
  <si>
    <t>3050 PARK AVENUE</t>
  </si>
  <si>
    <t>285 EAST 156TH STREET</t>
  </si>
  <si>
    <t>305 EAST 153RD STREET</t>
  </si>
  <si>
    <t>700 MORRIS AVENUE</t>
  </si>
  <si>
    <t>320 EAST 156TH STREET</t>
  </si>
  <si>
    <t>321 EAST 153RD STREET</t>
  </si>
  <si>
    <t>681 COURTLANDT AVENUE</t>
  </si>
  <si>
    <t>346 EAST 156TH STREET</t>
  </si>
  <si>
    <t>304 EAST 156TH STREET</t>
  </si>
  <si>
    <t>281 EAST 153RD STREET</t>
  </si>
  <si>
    <t>Number of Residential Buildings: 3</t>
  </si>
  <si>
    <t>3204 PARK AVENUE</t>
  </si>
  <si>
    <t>3071 PARK AVENUE</t>
  </si>
  <si>
    <t>3073 PARK AVENUE</t>
  </si>
  <si>
    <t>3125 PARK AVENUE</t>
  </si>
  <si>
    <t>3135 PARK AVENUE</t>
  </si>
  <si>
    <t>300 EAST 143RD STREET</t>
  </si>
  <si>
    <t>325 EAST 143RD STREET</t>
  </si>
  <si>
    <t>2595 3RD AVENUE</t>
  </si>
  <si>
    <t>300 MORRIS AVENUE</t>
  </si>
  <si>
    <t>320 MORRIS AVENUE</t>
  </si>
  <si>
    <t>340 MORRIS AVENUE</t>
  </si>
  <si>
    <t>2615 3RD AVENUE</t>
  </si>
  <si>
    <t>370 MORRIS AVENUE</t>
  </si>
  <si>
    <t>2645 3RD AVENUE</t>
  </si>
  <si>
    <t>281 EAST 143RD STREET</t>
  </si>
  <si>
    <t>271 EAST 143RD STREET</t>
  </si>
  <si>
    <t>414 MORRIS AVENUE</t>
  </si>
  <si>
    <t>424 MORRIS AVENUE</t>
  </si>
  <si>
    <t>308 EAST 145TH STREET</t>
  </si>
  <si>
    <t>2635 3RD AVENUE</t>
  </si>
  <si>
    <t>360 MORRIS AVENUE</t>
  </si>
  <si>
    <t>301 EAST 143RD STREET</t>
  </si>
  <si>
    <t>328 EAST 145TH STREET</t>
  </si>
  <si>
    <t>2715 3RD AVENUE</t>
  </si>
  <si>
    <t>2625 3RD AVENUE</t>
  </si>
  <si>
    <t>315 EAST 143RD STREET</t>
  </si>
  <si>
    <t>314 EAST 143RD STREET</t>
  </si>
  <si>
    <t>324 EAST 143RD STREET</t>
  </si>
  <si>
    <t>338 EAST 145TH STREET</t>
  </si>
  <si>
    <t>291 EAST 143RD STREET</t>
  </si>
  <si>
    <t>Service Area VI :  Morrisania</t>
  </si>
  <si>
    <t>3,4</t>
  </si>
  <si>
    <t>BRONX ZONE 2</t>
  </si>
  <si>
    <t>BUTLER</t>
  </si>
  <si>
    <t>CLAREMONT REHAB (GROUP 2)</t>
  </si>
  <si>
    <t>CLAREMONT REHAB (GROUP 3)</t>
  </si>
  <si>
    <t>FOREST</t>
  </si>
  <si>
    <t>MCKINLEY</t>
  </si>
  <si>
    <t>MORRIS I</t>
  </si>
  <si>
    <t>MORRIS II</t>
  </si>
  <si>
    <t>MORRISANIA</t>
  </si>
  <si>
    <t>TELLER AVENUE-EAST 166TH STREET</t>
  </si>
  <si>
    <t>WEBSTER</t>
  </si>
  <si>
    <t>1330 WEBSTER AVENUE</t>
  </si>
  <si>
    <t>1428 WEBSTER AVENUE</t>
  </si>
  <si>
    <t>1368 WEBSTER AVENUE</t>
  </si>
  <si>
    <t>1348 WEBSTER AVENUE</t>
  </si>
  <si>
    <t>1458 WEBSTER AVENUE</t>
  </si>
  <si>
    <t>1408 WEBSTER AVENUE</t>
  </si>
  <si>
    <t>1278 CLAY AVENUE</t>
  </si>
  <si>
    <t>1115 CLAY AVENUE</t>
  </si>
  <si>
    <t>1195 CLAY AVENUE</t>
  </si>
  <si>
    <t>1232 CLAY AVENUE</t>
  </si>
  <si>
    <t>1236 CLAY AVENUE</t>
  </si>
  <si>
    <t>1244 CLAY AVENUE</t>
  </si>
  <si>
    <t>1129 TELLER AVENUE</t>
  </si>
  <si>
    <t>1105 TELLER AVENUE</t>
  </si>
  <si>
    <t>1072 TELLER AVENUE</t>
  </si>
  <si>
    <t>1052 TELLER AVENUE</t>
  </si>
  <si>
    <t>1064 TELLER AVENUE</t>
  </si>
  <si>
    <t>750 EAST 166TH STREET</t>
  </si>
  <si>
    <t>980 TRINITY AVENUE</t>
  </si>
  <si>
    <t>695 EAST 163RD STREET</t>
  </si>
  <si>
    <t>735 EAST 163RD STREET</t>
  </si>
  <si>
    <t>730 EAST 165TH STREET</t>
  </si>
  <si>
    <t>765 EAST 163RD STREET</t>
  </si>
  <si>
    <t>770 EAST 165TH STREET</t>
  </si>
  <si>
    <t>1000 TRINITY AVENUE</t>
  </si>
  <si>
    <t>760 EAST 166TH STREET</t>
  </si>
  <si>
    <t>730 EAST 166TH STREET</t>
  </si>
  <si>
    <t>735 EAST 165TH STREET</t>
  </si>
  <si>
    <t>1020 TRINITY AVENUE</t>
  </si>
  <si>
    <t>975 TINTON AVENUE</t>
  </si>
  <si>
    <t>765 EAST 165TH STREET</t>
  </si>
  <si>
    <t>965 TINTON AVENUE</t>
  </si>
  <si>
    <t>731 EAST 161ST STREET</t>
  </si>
  <si>
    <t>730 EAST 163RD STREET</t>
  </si>
  <si>
    <t>750 EAST 163RD STREET</t>
  </si>
  <si>
    <t>751 EAST 161ST STREET</t>
  </si>
  <si>
    <t>905 TINTON AVENUE</t>
  </si>
  <si>
    <t>1385 WASHINGTON AVENUE</t>
  </si>
  <si>
    <t>1358 WASHINGTON AVENUE</t>
  </si>
  <si>
    <t>3673 3RD AVENUE</t>
  </si>
  <si>
    <t>1357 WASHINGTON AVENUE</t>
  </si>
  <si>
    <t>1343 WASHINGTON AVENUE</t>
  </si>
  <si>
    <t>1309 WASHINGTON AVENUE</t>
  </si>
  <si>
    <t>1350 WASHINGTON AVENUE</t>
  </si>
  <si>
    <t>1372 WASHINGTON AVENUE</t>
  </si>
  <si>
    <t>1373 WASHINGTON AVENUE</t>
  </si>
  <si>
    <t>3603 3RD AVENUE</t>
  </si>
  <si>
    <t>1465 WASHINGTON AVENUE</t>
  </si>
  <si>
    <t>1481 WASHINGTON AVENUE</t>
  </si>
  <si>
    <t>1480 WASHINGTON AVENUE</t>
  </si>
  <si>
    <t>500 EAST 171ST STREET</t>
  </si>
  <si>
    <t>1420 WASHINGTON AVENUE</t>
  </si>
  <si>
    <t>1451 WASHINGTON AVENUE</t>
  </si>
  <si>
    <t>1460 WASHINGTON AVENUE</t>
  </si>
  <si>
    <t>Number of Residential Buildings: 2</t>
  </si>
  <si>
    <t>1285 WASHINGTON AVENUE</t>
  </si>
  <si>
    <t>450 EAST 169TH STREET</t>
  </si>
  <si>
    <t xml:space="preserve">TELLER AVENUE-EAST 166TH STREET                                         </t>
  </si>
  <si>
    <t>Number of Residential Buildings:1</t>
  </si>
  <si>
    <t>Total Units: 90</t>
  </si>
  <si>
    <t>1100 TELLER AVENUE</t>
  </si>
  <si>
    <t>421 EAST 168TH STREET</t>
  </si>
  <si>
    <t>1230 WEBSTER AVENUE</t>
  </si>
  <si>
    <t>1260 WEBSTER AVENUE</t>
  </si>
  <si>
    <t>420 EAST 169TH STREET</t>
  </si>
  <si>
    <t>1270 WEBSTER AVENUE</t>
  </si>
  <si>
    <t>Service Area VII :  Bed-Stuy/Bushwick</t>
  </si>
  <si>
    <t>BROOKLYN</t>
  </si>
  <si>
    <t>1,3</t>
  </si>
  <si>
    <t>BROOKLYN ZONE 5</t>
  </si>
  <si>
    <t>TOMPKINS</t>
  </si>
  <si>
    <t>BUSHWICK</t>
  </si>
  <si>
    <t>BORINQUEN PLAZA I</t>
  </si>
  <si>
    <t>HYLAN</t>
  </si>
  <si>
    <t>BORINQUEN PLAZA II</t>
  </si>
  <si>
    <t>ROOSEVELT I</t>
  </si>
  <si>
    <t>303 VERNON AVENUE</t>
  </si>
  <si>
    <t>MARCY</t>
  </si>
  <si>
    <t>SUMNER</t>
  </si>
  <si>
    <t>ROOSEVELT II</t>
  </si>
  <si>
    <t>LAFAYETTE</t>
  </si>
  <si>
    <t>921 MYRTLE AVENUE</t>
  </si>
  <si>
    <t>99 TOMPKINS AVENUE</t>
  </si>
  <si>
    <t>85 TOMPKINS AVENUE</t>
  </si>
  <si>
    <t>760 PARK AVENUE</t>
  </si>
  <si>
    <t>212 THROOP AVENUE</t>
  </si>
  <si>
    <t>919 MYRTLE AVENUE</t>
  </si>
  <si>
    <t>77 TOMPKINS AVENUE</t>
  </si>
  <si>
    <t>196 THROOP AVENUE</t>
  </si>
  <si>
    <t>65 TOMPKINS AVENUE</t>
  </si>
  <si>
    <t>744 PARK AVENUE</t>
  </si>
  <si>
    <t>200 THROOP AVENUE</t>
  </si>
  <si>
    <t>220 THROOP AVENUE</t>
  </si>
  <si>
    <t>130 MOORE STREET</t>
  </si>
  <si>
    <t>140 MOORE STREET</t>
  </si>
  <si>
    <t>24 HUMBOLDT STREET</t>
  </si>
  <si>
    <t>869 FLUSHING AVENUE</t>
  </si>
  <si>
    <t>390 BUSHWICK AVENUE</t>
  </si>
  <si>
    <t>849 FLUSHING AVENUE</t>
  </si>
  <si>
    <t>370 BUSHWICK AVENUE</t>
  </si>
  <si>
    <t>811 FLUSHING AVENUE</t>
  </si>
  <si>
    <t>101 HUMBOLDT STREET</t>
  </si>
  <si>
    <t>160 BOERUM STREET</t>
  </si>
  <si>
    <t>60 MOORE STREET</t>
  </si>
  <si>
    <t>111 HUMBOLDT STREET</t>
  </si>
  <si>
    <t>125 SEIGEL STREET</t>
  </si>
  <si>
    <t>50 MANHATTAN AVENUE</t>
  </si>
  <si>
    <t>30 MANHATTAN AVENUE</t>
  </si>
  <si>
    <t>70 SEIGEL STREET</t>
  </si>
  <si>
    <t>131 MOORE STREET</t>
  </si>
  <si>
    <t>110 HUMBOLDT STREET</t>
  </si>
  <si>
    <t>130 HUMBOLDT STREET</t>
  </si>
  <si>
    <t>124 HUMBOLDT STREET</t>
  </si>
  <si>
    <t>120 HUMBOLDT STREET</t>
  </si>
  <si>
    <t>330 BUSHWICK AVENUE</t>
  </si>
  <si>
    <t>300 BUSHWICK AVENUE</t>
  </si>
  <si>
    <t>155 SEIGEL STREET</t>
  </si>
  <si>
    <t>153 MARCUS GARVEY BOULEVARD</t>
  </si>
  <si>
    <t>128 LEWIS AVENUE</t>
  </si>
  <si>
    <t>997 DEKALB AVENUE</t>
  </si>
  <si>
    <t>109 LEWIS AVENUE</t>
  </si>
  <si>
    <t>927 DEKALB AVENUE</t>
  </si>
  <si>
    <t>953 DEKALB AVENUE</t>
  </si>
  <si>
    <t>Number of Residential Buildings: 27</t>
  </si>
  <si>
    <t>542 MARCY AVENUE</t>
  </si>
  <si>
    <t>554 MARCY AVENUE</t>
  </si>
  <si>
    <t>552 MARCY AVENUE</t>
  </si>
  <si>
    <t>626 PARK AVENUE</t>
  </si>
  <si>
    <t>624 PARK AVENUE</t>
  </si>
  <si>
    <t>622 PARK AVENUE</t>
  </si>
  <si>
    <t>536 MARCY AVENUE</t>
  </si>
  <si>
    <t>534 MARCY AVENUE</t>
  </si>
  <si>
    <t>556 MARCY AVENUE</t>
  </si>
  <si>
    <t>544 MARCY AVENUE</t>
  </si>
  <si>
    <t>586 PARK AVENUE</t>
  </si>
  <si>
    <t>644 PARK AVENUE</t>
  </si>
  <si>
    <t>642 PARK AVENUE</t>
  </si>
  <si>
    <t>640 PARK AVENUE</t>
  </si>
  <si>
    <t>73 NOSTRAND AVENUE</t>
  </si>
  <si>
    <t>71 NOSTRAND AVENUE</t>
  </si>
  <si>
    <t>55 NOSTRAND AVENUE</t>
  </si>
  <si>
    <t>532 MARCY AVENUE</t>
  </si>
  <si>
    <t>101 NOSTRAND AVENUE</t>
  </si>
  <si>
    <t>623 PARK AVENUE</t>
  </si>
  <si>
    <t>113 NOSTRAND AVENUE</t>
  </si>
  <si>
    <t>111 NOSTRAND AVENUE</t>
  </si>
  <si>
    <t>566 PARK AVENUE</t>
  </si>
  <si>
    <t>564 PARK AVENUE</t>
  </si>
  <si>
    <t>562 PARK AVENUE</t>
  </si>
  <si>
    <t>606 PARK AVENUE</t>
  </si>
  <si>
    <t>103 NOSTRAND AVENUE</t>
  </si>
  <si>
    <t>602 PARK AVENUE</t>
  </si>
  <si>
    <t>125 NOSTRAND AVENUE</t>
  </si>
  <si>
    <t>123 NOSTRAND AVENUE</t>
  </si>
  <si>
    <t>53 NOSTRAND AVENUE</t>
  </si>
  <si>
    <t>121 NOSTRAND AVENUE</t>
  </si>
  <si>
    <t>504 MARCY AVENUE</t>
  </si>
  <si>
    <t>588 PARK AVENUE</t>
  </si>
  <si>
    <t>584 PARK AVENUE</t>
  </si>
  <si>
    <t>105 NOSTRAND AVENUE</t>
  </si>
  <si>
    <t>51 NOSTRAND AVENUE</t>
  </si>
  <si>
    <t>542 FLUSHING AVENUE</t>
  </si>
  <si>
    <t>625 PARK AVENUE</t>
  </si>
  <si>
    <t>621 PARK AVENUE</t>
  </si>
  <si>
    <t>556 FLUSHING AVENUE</t>
  </si>
  <si>
    <t>554 FLUSHING AVENUE</t>
  </si>
  <si>
    <t>552 FLUSHING AVENUE</t>
  </si>
  <si>
    <t>546 FLUSHING AVENUE</t>
  </si>
  <si>
    <t>502 MARCY AVENUE</t>
  </si>
  <si>
    <t>486 MARCY AVENUE</t>
  </si>
  <si>
    <t>484 MARCY AVENUE</t>
  </si>
  <si>
    <t>474 MARCY AVENUE</t>
  </si>
  <si>
    <t>466 MARCY AVENUE</t>
  </si>
  <si>
    <t>464 MARCY AVENUE</t>
  </si>
  <si>
    <t>462 MARCY AVENUE</t>
  </si>
  <si>
    <t>454 MARCY AVENUE</t>
  </si>
  <si>
    <t>452 MARCY AVENUE</t>
  </si>
  <si>
    <t>472 MARCY AVENUE</t>
  </si>
  <si>
    <t>43 NOSTRAND AVENUE</t>
  </si>
  <si>
    <t>601 PARK AVENUE</t>
  </si>
  <si>
    <t>33 NOSTRAND AVENUE</t>
  </si>
  <si>
    <t>35 NOSTRAND AVENUE</t>
  </si>
  <si>
    <t>31 NOSTRAND AVENUE</t>
  </si>
  <si>
    <t>482 MARCY AVENUE</t>
  </si>
  <si>
    <t>21 NOSTRAND AVENUE</t>
  </si>
  <si>
    <t>41 NOSTRAND AVENUE</t>
  </si>
  <si>
    <t>587 PARK AVENUE</t>
  </si>
  <si>
    <t>585 PARK AVENUE</t>
  </si>
  <si>
    <t>583 PARK AVENUE</t>
  </si>
  <si>
    <t>536 FLUSHING AVENUE</t>
  </si>
  <si>
    <t>534 FLUSHING AVENUE</t>
  </si>
  <si>
    <t>532 FLUSHING AVENUE</t>
  </si>
  <si>
    <t>605 PARK AVENUE</t>
  </si>
  <si>
    <t>23 NOSTRAND AVENUE</t>
  </si>
  <si>
    <t xml:space="preserve">SUMNER                                           </t>
  </si>
  <si>
    <t>Number of Residential Buildings:13</t>
  </si>
  <si>
    <t>Total Units: 1099</t>
  </si>
  <si>
    <t>834 PARK AVENUE</t>
  </si>
  <si>
    <t>68 MARCUS GARVEY BOULEVARD</t>
  </si>
  <si>
    <t>808 PARK AVENUE</t>
  </si>
  <si>
    <t>824 PARK AVENUE</t>
  </si>
  <si>
    <t>888 PARK AVENUE</t>
  </si>
  <si>
    <t>1031 MYRTLE AVENUE</t>
  </si>
  <si>
    <t>67 MARCUS GARVEY BOULEVARD</t>
  </si>
  <si>
    <t>991 MYRTLE AVENUE</t>
  </si>
  <si>
    <t>1043 MYRTLE AVENUE</t>
  </si>
  <si>
    <t>1055 MYRTLE AVENUE</t>
  </si>
  <si>
    <t>1061 MYRTLE AVENUE</t>
  </si>
  <si>
    <t>22 LEWIS AVENUE</t>
  </si>
  <si>
    <t>10 LEWIS AVENUE</t>
  </si>
  <si>
    <t>44 MARCUS GARVEY BOULEVARD</t>
  </si>
  <si>
    <t>896 PARK AVENUE</t>
  </si>
  <si>
    <t>878 PARK AVENUE</t>
  </si>
  <si>
    <t>868 PARK AVENUE</t>
  </si>
  <si>
    <t>43 MARCUS GARVEY BOULEVARD</t>
  </si>
  <si>
    <t>995 MYRTLE AVENUE</t>
  </si>
  <si>
    <t>979 MYRTLE AVENUE</t>
  </si>
  <si>
    <t>231 THROOP AVENUE</t>
  </si>
  <si>
    <t>4 LEWIS AVENUE</t>
  </si>
  <si>
    <t>56 MARCUS GARVEY BOULEVARD</t>
  </si>
  <si>
    <t>987 MYRTLE AVENUE</t>
  </si>
  <si>
    <t xml:space="preserve">ROOSEVELT II                           </t>
  </si>
  <si>
    <t>Total Units: 342</t>
  </si>
  <si>
    <t>50 STUYVESANT AVENUE</t>
  </si>
  <si>
    <t>383 PULASKI STREET</t>
  </si>
  <si>
    <t>93 LEWIS AVENUE</t>
  </si>
  <si>
    <t>Total Units: 882</t>
  </si>
  <si>
    <t>325 CLASSON AVENUE</t>
  </si>
  <si>
    <t>456 DEKALB AVENUE</t>
  </si>
  <si>
    <t>470 DEKALB AVENUE</t>
  </si>
  <si>
    <t>345 CLASSON AVENUE</t>
  </si>
  <si>
    <t>411 LAFAYETTE AVENUE</t>
  </si>
  <si>
    <t>415 LAFAYETTE AVENUE</t>
  </si>
  <si>
    <t>433 LAFAYETTE AVENUE</t>
  </si>
  <si>
    <t>Service Area VIII :  Brownsville</t>
  </si>
  <si>
    <t>BROOKLYN ZONE 7</t>
  </si>
  <si>
    <t>TILDEN</t>
  </si>
  <si>
    <t>LOW HOUSES</t>
  </si>
  <si>
    <t>HUGHES APARTMENTS</t>
  </si>
  <si>
    <t>BROWNSVILLE</t>
  </si>
  <si>
    <t>GLENMORE PLAZA</t>
  </si>
  <si>
    <t>VAN DYKE I</t>
  </si>
  <si>
    <t>360 DUMONT AVENUE</t>
  </si>
  <si>
    <t>315 LIVONIA AVENUE</t>
  </si>
  <si>
    <t>305 LIVONIA AVENUE</t>
  </si>
  <si>
    <t>265 LIVONIA AVENUE</t>
  </si>
  <si>
    <t>340 DUMONT AVENUE</t>
  </si>
  <si>
    <t>330 DUMONT AVENUE</t>
  </si>
  <si>
    <t>275 LIVONIA AVENUE</t>
  </si>
  <si>
    <t>300 DUMONT AVENUE</t>
  </si>
  <si>
    <t>157 BELMONT AVENUE</t>
  </si>
  <si>
    <t>180 POWELL STREET</t>
  </si>
  <si>
    <t>365 SACKMAN STREET</t>
  </si>
  <si>
    <t>131 BELMONT AVENUE</t>
  </si>
  <si>
    <t>301 SUTTER AVENUE</t>
  </si>
  <si>
    <t>335 SUTTER AVENUE</t>
  </si>
  <si>
    <t>315 SUTTER AVENUE</t>
  </si>
  <si>
    <t>297 DUMONT AVENUE</t>
  </si>
  <si>
    <t>293 DUMONT AVENUE</t>
  </si>
  <si>
    <t>281 DUMONT AVENUE</t>
  </si>
  <si>
    <t>294 OSBORN STREET</t>
  </si>
  <si>
    <t>275 BLAKE AVENUE</t>
  </si>
  <si>
    <t>224 OSBORN STREET</t>
  </si>
  <si>
    <t>349 DUMONT AVENUE</t>
  </si>
  <si>
    <t>619 ROCKAWAY AVENUE</t>
  </si>
  <si>
    <t>230 OSBORN STREET</t>
  </si>
  <si>
    <t>625 ROCKAWAY AVENUE</t>
  </si>
  <si>
    <t>557 ROCKAWAY AVENUE</t>
  </si>
  <si>
    <t>236 OSBORN STREET</t>
  </si>
  <si>
    <t>301 DUMONT AVENUE</t>
  </si>
  <si>
    <t>363 DUMONT AVENUE</t>
  </si>
  <si>
    <t>544 MOTHER GASTON BOULEVARD</t>
  </si>
  <si>
    <t>550 MOTHER GASTON BOULEVARD</t>
  </si>
  <si>
    <t>561 ROCKAWAY AVENUE</t>
  </si>
  <si>
    <t>295 OSBORN STREET</t>
  </si>
  <si>
    <t>341 DUMONT AVENUE</t>
  </si>
  <si>
    <t>267 OSBORN STREET</t>
  </si>
  <si>
    <t>334 BLAKE AVENUE</t>
  </si>
  <si>
    <t>336 BLAKE AVENUE</t>
  </si>
  <si>
    <t>338 BLAKE AVENUE</t>
  </si>
  <si>
    <t>350 BLAKE AVENUE</t>
  </si>
  <si>
    <t>312 OSBORN STREET</t>
  </si>
  <si>
    <t>500 MOTHER GASTON BOULEVARD</t>
  </si>
  <si>
    <t>290 BLAKE AVENUE</t>
  </si>
  <si>
    <t>333 BLAKE AVENUE</t>
  </si>
  <si>
    <t>300 SUTTER AVENUE</t>
  </si>
  <si>
    <t>296 SUTTER AVENUE</t>
  </si>
  <si>
    <t>292 SUTTER AVENUE</t>
  </si>
  <si>
    <t>284 SUTTER AVENUE</t>
  </si>
  <si>
    <t>512 MOTHER GASTON BOULEVARD</t>
  </si>
  <si>
    <t>553 ROCKAWAY AVENUE</t>
  </si>
  <si>
    <t>251 OSBORN STREET</t>
  </si>
  <si>
    <t>268 OSBORN STREET</t>
  </si>
  <si>
    <t>252 OSBORN STREET</t>
  </si>
  <si>
    <t>291 BLAKE AVENUE</t>
  </si>
  <si>
    <t>289 BLAKE AVENUE</t>
  </si>
  <si>
    <t>287 BLAKE AVENUE</t>
  </si>
  <si>
    <t>345 DUMONT AVENUE</t>
  </si>
  <si>
    <t>335 BLAKE AVENUE</t>
  </si>
  <si>
    <t>311 OSBORN STREET</t>
  </si>
  <si>
    <t>556 MOTHER GASTON BOULEVARD</t>
  </si>
  <si>
    <t>308 SUTTER AVENUE</t>
  </si>
  <si>
    <t>337 BLAKE AVENUE</t>
  </si>
  <si>
    <t>89 CHRISTOPHER AVENUE</t>
  </si>
  <si>
    <t>360 MOTHER GASTON BOULEVARD</t>
  </si>
  <si>
    <t>109 CHRISTOPHER AVENUE</t>
  </si>
  <si>
    <t>108 CHRISTOPHER AVENUE</t>
  </si>
  <si>
    <t>374 BLAKE AVENUE</t>
  </si>
  <si>
    <t>372 BLAKE AVENUE</t>
  </si>
  <si>
    <t>393 DUMONT AVENUE</t>
  </si>
  <si>
    <t>392 DUMONT AVENUE</t>
  </si>
  <si>
    <t>565 MOTHER GASTON BOULEVARD</t>
  </si>
  <si>
    <t>373 BLAKE AVENUE</t>
  </si>
  <si>
    <t>422 BLAKE AVENUE</t>
  </si>
  <si>
    <t>418 BLAKE AVENUE</t>
  </si>
  <si>
    <t>420 BLAKE AVENUE</t>
  </si>
  <si>
    <t>563 MOTHER GASTON BOULEVARD</t>
  </si>
  <si>
    <t>371 BLAKE AVENUE</t>
  </si>
  <si>
    <t>431 DUMONT AVENUE</t>
  </si>
  <si>
    <t>375 BLAKE AVENUE</t>
  </si>
  <si>
    <t>421 BLAKE AVENUE</t>
  </si>
  <si>
    <t>362 SUTTER AVENUE</t>
  </si>
  <si>
    <t>364 SUTTER AVENUE</t>
  </si>
  <si>
    <t>366 SUTTER AVENUE</t>
  </si>
  <si>
    <t>390 SUTTER AVENUE</t>
  </si>
  <si>
    <t>412 SUTTER AVENUE</t>
  </si>
  <si>
    <t>410 SUTTER AVENUE</t>
  </si>
  <si>
    <t>414 SUTTER AVENUE</t>
  </si>
  <si>
    <t>423 BLAKE AVENUE</t>
  </si>
  <si>
    <t>376 BLAKE AVENUE</t>
  </si>
  <si>
    <t>429 DUMONT AVENUE</t>
  </si>
  <si>
    <t>433 DUMONT AVENUE</t>
  </si>
  <si>
    <t>394 DUMONT AVENUE</t>
  </si>
  <si>
    <t>395 LIVONIA AVENUE</t>
  </si>
  <si>
    <t>383 LIVONIA AVENUE</t>
  </si>
  <si>
    <t>419 BLAKE AVENUE</t>
  </si>
  <si>
    <t>361 LIVONIA AVENUE</t>
  </si>
  <si>
    <t>345 LIVONIA AVENUE</t>
  </si>
  <si>
    <t>QUEENS</t>
  </si>
  <si>
    <t>Queens Zone 14</t>
  </si>
  <si>
    <t>QUEENSBRIDGE NORTH</t>
  </si>
  <si>
    <t>QUEENSBRIDGE SOUTH</t>
  </si>
  <si>
    <t>RAVENSWOOD</t>
  </si>
  <si>
    <t>Astoria</t>
  </si>
  <si>
    <t>40-16 VERNON BOULEVARD</t>
  </si>
  <si>
    <t>LONG ISLAND CITY</t>
  </si>
  <si>
    <t>40-07 VERNON BOULEVARD</t>
  </si>
  <si>
    <t>40-01 VERNON BOULEVARD</t>
  </si>
  <si>
    <t>40-02 VERNON BOULEVARD</t>
  </si>
  <si>
    <t>40-03 VERNON BOULEVARD</t>
  </si>
  <si>
    <t>40-04 VERNON BOULEVARD</t>
  </si>
  <si>
    <t>40-05 VERNON BOULEVARD</t>
  </si>
  <si>
    <t>40-06 VERNON BOULEVARD</t>
  </si>
  <si>
    <t>40-08 VERNON BOULEVARD</t>
  </si>
  <si>
    <t>40-10 VERNON BOULEVARD</t>
  </si>
  <si>
    <t>40-12 VERNON BOULEVARD</t>
  </si>
  <si>
    <t>40-13 VERNON BOULEVARD</t>
  </si>
  <si>
    <t>40-15 10TH STREET</t>
  </si>
  <si>
    <t>40-15 VERNON BOULEVARD</t>
  </si>
  <si>
    <t>40-09 VERNON BOULEVARD</t>
  </si>
  <si>
    <t>40-14 VERNON BOULEVARD</t>
  </si>
  <si>
    <t>40-09 12TH STREET</t>
  </si>
  <si>
    <t>40-01 12TH STREET</t>
  </si>
  <si>
    <t>40-02 12TH STREET</t>
  </si>
  <si>
    <t>40-03 12TH STREET</t>
  </si>
  <si>
    <t>40-04 12TH STREET</t>
  </si>
  <si>
    <t>40-05 12TH STREET</t>
  </si>
  <si>
    <t>40-06 12TH STREET</t>
  </si>
  <si>
    <t>40-08 12TH STREET</t>
  </si>
  <si>
    <t>40-10 12TH STREET</t>
  </si>
  <si>
    <t>40-11 12TH STREET</t>
  </si>
  <si>
    <t>40-12 12TH STREET</t>
  </si>
  <si>
    <t>40-13 12TH STREET</t>
  </si>
  <si>
    <t>40-14 10TH STREET</t>
  </si>
  <si>
    <t>40-11 VERNON BOULEVARD</t>
  </si>
  <si>
    <t>40-14 12TH STREET</t>
  </si>
  <si>
    <t>40-12 10TH STREET</t>
  </si>
  <si>
    <t>40-07 12TH STREET</t>
  </si>
  <si>
    <t>40-13 10TH STREET</t>
  </si>
  <si>
    <t>40-15 12TH STREET</t>
  </si>
  <si>
    <t>40-11 10TH STREET</t>
  </si>
  <si>
    <t>40-10 10TH STREET</t>
  </si>
  <si>
    <t>40-09 10TH STREET</t>
  </si>
  <si>
    <t>40-08 10TH STREET</t>
  </si>
  <si>
    <t>40-07 10TH STREET</t>
  </si>
  <si>
    <t>40-06 10TH STREET</t>
  </si>
  <si>
    <t>40-05 10TH STREET</t>
  </si>
  <si>
    <t>40-04 10TH STREET</t>
  </si>
  <si>
    <t>40-03 10TH STREET</t>
  </si>
  <si>
    <t>40-02 10TH STREET</t>
  </si>
  <si>
    <t>40-01 10TH STREET</t>
  </si>
  <si>
    <t>40-16 12TH STREET</t>
  </si>
  <si>
    <t>Number of Residential Buildings: 26</t>
  </si>
  <si>
    <t>41-15 VERNON BOULEVARD</t>
  </si>
  <si>
    <t>41-02 VERNON BOULEVARD</t>
  </si>
  <si>
    <t>41-03 VERNON BOULEVARD</t>
  </si>
  <si>
    <t>41-04 VERNON BOULEVARD</t>
  </si>
  <si>
    <t>41-05 VERNON BOULEVARD</t>
  </si>
  <si>
    <t>41-07 VERNON BOULEVARD</t>
  </si>
  <si>
    <t>41-09 VERNON BOULEVARD</t>
  </si>
  <si>
    <t>41-10 VERNON BOULEVARD</t>
  </si>
  <si>
    <t>41-11 VERNON BOULEVARD</t>
  </si>
  <si>
    <t>41-12 VERNON BOULEVARD</t>
  </si>
  <si>
    <t>41-18 VERNON BOULEVARD</t>
  </si>
  <si>
    <t>41-14 VERNON BOULEVARD</t>
  </si>
  <si>
    <t>41-06 VERNON BOULEVARD</t>
  </si>
  <si>
    <t>41-16 VERNON BOULEVARD</t>
  </si>
  <si>
    <t>41-17 VERNON BOULEVARD</t>
  </si>
  <si>
    <t>41-01 VERNON BOULEVARD</t>
  </si>
  <si>
    <t>41-13 VERNON BOULEVARD</t>
  </si>
  <si>
    <t>41-07 12TH STREET</t>
  </si>
  <si>
    <t>41-14 12TH STREET</t>
  </si>
  <si>
    <t>41-08 VERNON BOULEVARD</t>
  </si>
  <si>
    <t>41-13 12TH STREET</t>
  </si>
  <si>
    <t>41-12 12TH STREET</t>
  </si>
  <si>
    <t>41-11 12TH STREET</t>
  </si>
  <si>
    <t>41-10 12TH STREET</t>
  </si>
  <si>
    <t>41-15 10TH STREET</t>
  </si>
  <si>
    <t>41-08 12TH STREET</t>
  </si>
  <si>
    <t>41-15 12TH STREET</t>
  </si>
  <si>
    <t>41-06 12TH STREET</t>
  </si>
  <si>
    <t>41-05 12TH STREET</t>
  </si>
  <si>
    <t>41-04 12TH STREET</t>
  </si>
  <si>
    <t>41-03 12TH STREET</t>
  </si>
  <si>
    <t>41-02 12TH STREET</t>
  </si>
  <si>
    <t>41-01 12TH STREET</t>
  </si>
  <si>
    <t>41-09 12TH STREET</t>
  </si>
  <si>
    <t>41-09 10TH STREET</t>
  </si>
  <si>
    <t>41-14 10TH STREET</t>
  </si>
  <si>
    <t>41-13 10TH STREET</t>
  </si>
  <si>
    <t>41-12 10TH STREET</t>
  </si>
  <si>
    <t>41-11 10TH STREET</t>
  </si>
  <si>
    <t>41-10 10TH STREET</t>
  </si>
  <si>
    <t>41-16 12TH STREET</t>
  </si>
  <si>
    <t>41-08 10TH STREET</t>
  </si>
  <si>
    <t>41-07 10TH STREET</t>
  </si>
  <si>
    <t>41-06 10TH STREET</t>
  </si>
  <si>
    <t>41-05 10TH STREET</t>
  </si>
  <si>
    <t>41-04 10TH STREET</t>
  </si>
  <si>
    <t>41-03 10TH STREET</t>
  </si>
  <si>
    <t>41-01 10TH STREET</t>
  </si>
  <si>
    <t>41-02 10TH STREET</t>
  </si>
  <si>
    <t>Number of Residential Buildings: 31</t>
  </si>
  <si>
    <t>13-10 34TH AVENUE</t>
  </si>
  <si>
    <t>ASTORIA</t>
  </si>
  <si>
    <t>12-35 35TH AVENUE</t>
  </si>
  <si>
    <t>12-22 35TH AVENUE</t>
  </si>
  <si>
    <t>12-50 35TH AVENUE</t>
  </si>
  <si>
    <t>35-20 21ST STREET</t>
  </si>
  <si>
    <t>35-06 21ST STREET</t>
  </si>
  <si>
    <t>35-03 12TH STREET</t>
  </si>
  <si>
    <t>34-35 12TH STREET</t>
  </si>
  <si>
    <t>12-21 35TH AVENUE</t>
  </si>
  <si>
    <t>34-55 12TH STREET</t>
  </si>
  <si>
    <t>34-15 12TH STREET</t>
  </si>
  <si>
    <t>35-19 12TH STREET</t>
  </si>
  <si>
    <t>12-20 34TH AVENUE</t>
  </si>
  <si>
    <t>13-06 34TH AVENUE</t>
  </si>
  <si>
    <t>22-01 36TH AVENUE</t>
  </si>
  <si>
    <t>34-05 12TH STREET</t>
  </si>
  <si>
    <t>34-34 24TH STREET</t>
  </si>
  <si>
    <t>35-34 21ST STREET</t>
  </si>
  <si>
    <t>35-05 21ST STREET</t>
  </si>
  <si>
    <t>21-09 35TH AVENUE</t>
  </si>
  <si>
    <t>21-25 35TH AVENUE</t>
  </si>
  <si>
    <t>21-15 35TH AVENUE</t>
  </si>
  <si>
    <t>35-53 12TH STREET</t>
  </si>
  <si>
    <t>34-50 24TH STREET</t>
  </si>
  <si>
    <t>34-04 24TH STREET</t>
  </si>
  <si>
    <t>34-20 24TH STREET</t>
  </si>
  <si>
    <t>23-02 34TH AVENUE</t>
  </si>
  <si>
    <t>21-20 34TH AVENUE</t>
  </si>
  <si>
    <t>34-21 21ST STREET</t>
  </si>
  <si>
    <t>34-03 21ST STREET</t>
  </si>
  <si>
    <t>35-51 21ST STREET</t>
  </si>
  <si>
    <t>21-51 35TH AVENUE</t>
  </si>
  <si>
    <t>12-15 36TH AVENUE</t>
  </si>
  <si>
    <t>35-21 21ST STREET</t>
  </si>
  <si>
    <t>35-37 12TH STREET</t>
  </si>
  <si>
    <t>35-50 21ST STREET</t>
  </si>
  <si>
    <t>35-35 21ST STREET</t>
  </si>
  <si>
    <t>23-03 36TH AVENUE</t>
  </si>
  <si>
    <t>35-52 24TH STREET</t>
  </si>
  <si>
    <t>35-36 24TH STREET</t>
  </si>
  <si>
    <t>35-20 24TH STREET</t>
  </si>
  <si>
    <t>35-06 24TH STREET</t>
  </si>
  <si>
    <t>21-40 35TH AVENUE</t>
  </si>
  <si>
    <t>21-30 35TH AVENUE</t>
  </si>
  <si>
    <t>14-01 36TH AVENUE</t>
  </si>
  <si>
    <t xml:space="preserve">ASTORIA                                </t>
  </si>
  <si>
    <t>Total Units: 1104</t>
  </si>
  <si>
    <t>4-21 ASTORIA BOULEVARD</t>
  </si>
  <si>
    <t>27-05 1ST STREET</t>
  </si>
  <si>
    <t>27-25 1ST STREET</t>
  </si>
  <si>
    <t>1-05 ASTORIA BOULEVARD</t>
  </si>
  <si>
    <t>4-24 ASTORIA BOULEVARD</t>
  </si>
  <si>
    <t>15</t>
  </si>
  <si>
    <t>3-02 ASTORIA BOULEVARD</t>
  </si>
  <si>
    <t>16</t>
  </si>
  <si>
    <t>3-06 ASTORIA BOULEVARD</t>
  </si>
  <si>
    <t>17</t>
  </si>
  <si>
    <t>3-10 ASTORIA BOULEVARD</t>
  </si>
  <si>
    <t>18</t>
  </si>
  <si>
    <t>2-10 ASTORIA BOULEVARD</t>
  </si>
  <si>
    <t>19</t>
  </si>
  <si>
    <t>2-06 ASTORIA BOULEVARD</t>
  </si>
  <si>
    <t>28-02 8TH STREET</t>
  </si>
  <si>
    <t>20</t>
  </si>
  <si>
    <t>2-04 ASTORIA BOULEVARD</t>
  </si>
  <si>
    <t>21</t>
  </si>
  <si>
    <t>1-20 ASTORIA BOULEVARD</t>
  </si>
  <si>
    <t>22</t>
  </si>
  <si>
    <t>1-10 ASTORIA BOULEVARD</t>
  </si>
  <si>
    <t>23</t>
  </si>
  <si>
    <t>1-04 ASTORIA BOULEVARD</t>
  </si>
  <si>
    <t>27-10 8TH STREET</t>
  </si>
  <si>
    <t>4-10 27TH AVENUE</t>
  </si>
  <si>
    <t>4-03 ASTORIA BOULEVARD</t>
  </si>
  <si>
    <t>3-20 27TH AVENUE</t>
  </si>
  <si>
    <t>3-04 27TH AVENUE</t>
  </si>
  <si>
    <t>2-10 27TH AVENUE</t>
  </si>
  <si>
    <t>1-25 ASTORIA BOULEVARD</t>
  </si>
  <si>
    <t>Service Area X :  Far Rockaway</t>
  </si>
  <si>
    <t>Queens Zone 9</t>
  </si>
  <si>
    <t>REDFERN</t>
  </si>
  <si>
    <t>BEACH 41ST STREET-BEACH CHANNEL DRIVE</t>
  </si>
  <si>
    <t>CARLETON MANOR</t>
  </si>
  <si>
    <t>OCEAN BAY APARTMENTS (OCEANSIDE)</t>
  </si>
  <si>
    <t>HAMMEL</t>
  </si>
  <si>
    <t>14-78 BEACH CHANNEL DRIVE</t>
  </si>
  <si>
    <t>FAR ROCKAWAY</t>
  </si>
  <si>
    <t>15-30 HASSOCK STREET</t>
  </si>
  <si>
    <t>14-60 BEACH CHANNEL DRIVE</t>
  </si>
  <si>
    <t>14-64 BEACH CHANNEL DRIVE</t>
  </si>
  <si>
    <t>14-68 BEACH CHANNEL DRIVE</t>
  </si>
  <si>
    <t>14-72 BEACH CHANNEL DRIVE</t>
  </si>
  <si>
    <t>14-74 BEACH CHANNEL DRIVE</t>
  </si>
  <si>
    <t>14-76 BEACH CHANNEL DRIVE</t>
  </si>
  <si>
    <t>15-40 HASSOCK STREET</t>
  </si>
  <si>
    <t>14-80 BEACH CHANNEL DRIVE</t>
  </si>
  <si>
    <t>14-20 REDFERN AVENUE</t>
  </si>
  <si>
    <t>12-70 REDFERN AVENUE</t>
  </si>
  <si>
    <t>12-50 REDFERN AVENUE</t>
  </si>
  <si>
    <t>13-02 REDFERN AVENUE</t>
  </si>
  <si>
    <t>13-10 REDFERN AVENUE</t>
  </si>
  <si>
    <t>14-30 REDFERN AVENUE</t>
  </si>
  <si>
    <t>433 BEACH 40TH STREET</t>
  </si>
  <si>
    <t>453 BEACH 40TH STREET</t>
  </si>
  <si>
    <t>438 BEACH 40TH STREET</t>
  </si>
  <si>
    <t>38-08 BEACH CHANNEL DRIVE</t>
  </si>
  <si>
    <t>456 BEACH 40TH STREET</t>
  </si>
  <si>
    <t>40-20 BEACH CHANNEL DRIVE</t>
  </si>
  <si>
    <t>71-15 BEACH CHANNEL DRIVE</t>
  </si>
  <si>
    <t>ARVERNE</t>
  </si>
  <si>
    <t>319 BEACH 54TH STREET</t>
  </si>
  <si>
    <t>316 BEACH 56TH STREET</t>
  </si>
  <si>
    <t>334 BEACH 56TH STREET</t>
  </si>
  <si>
    <t>342 BEACH 56TH STREET</t>
  </si>
  <si>
    <t>354 BEACH 56TH STREET</t>
  </si>
  <si>
    <t>364 BEACH 56TH STREET</t>
  </si>
  <si>
    <t>55-05 BEACH CHANNEL DRIVE</t>
  </si>
  <si>
    <t>54-15 BEACH CHANNEL DRIVE</t>
  </si>
  <si>
    <t>363 BEACH 54TH STREET</t>
  </si>
  <si>
    <t>353 BEACH 54TH STREET</t>
  </si>
  <si>
    <t>306 BEACH 56TH STREET</t>
  </si>
  <si>
    <t>335 BEACH 54TH STREET</t>
  </si>
  <si>
    <t>309 BEACH 54TH STREET</t>
  </si>
  <si>
    <t>343 BEACH 54TH STREET</t>
  </si>
  <si>
    <t>82-01 HAMMELS BOULEVARD</t>
  </si>
  <si>
    <t>84-16 ROCKAWAY BEACH BOULEVARD</t>
  </si>
  <si>
    <t>84-12 ROCKAWAY BEACH BOULEVARD</t>
  </si>
  <si>
    <t>82-02 ROCKAWAY BEACH BOULEVARD</t>
  </si>
  <si>
    <t>81-10 ROCKAWAY BEACH BOULEVARD</t>
  </si>
  <si>
    <t>81-04 ROCKAWAY BEACH BOULEVARD</t>
  </si>
  <si>
    <t>81-03 HAMMELS BOULEVARD</t>
  </si>
  <si>
    <t>84-14 ROCKAWAY BEACH BOULEVARD</t>
  </si>
  <si>
    <t>81-05 HAMMELS BOULEVARD</t>
  </si>
  <si>
    <t>84-18 ROCKAWAY BEACH BOULEVARD</t>
  </si>
  <si>
    <t>82-03 HAMMELS BOULEVARD</t>
  </si>
  <si>
    <t>84-10 ROCKAWAY BEACH BOULEVARD</t>
  </si>
  <si>
    <t>85-02 ROCKAWAY BEACH BOULEVARD</t>
  </si>
  <si>
    <t>81-01 HAMMELS BOULEVARD</t>
  </si>
  <si>
    <t>Service Area II:  East Harlem</t>
  </si>
  <si>
    <t>Service Area II Addresses :  East Harlem</t>
  </si>
  <si>
    <t>Service Area III Addresses:  Staten Island</t>
  </si>
  <si>
    <t>Service Area IV Addresses:  South Bronx I</t>
  </si>
  <si>
    <t>Service Area V Addresses:  South Bronx II</t>
  </si>
  <si>
    <t>Service Area VI Addresses:  Morrisania</t>
  </si>
  <si>
    <t>Service Area VIII Addresses :  Brownsville</t>
  </si>
  <si>
    <t xml:space="preserve">Service Area IX Addresses:  Western Queens </t>
  </si>
  <si>
    <t>Service Area IX :  Western Queens</t>
  </si>
  <si>
    <t>Service Area X Addresses :  Far Rockaway</t>
  </si>
  <si>
    <t>STANTON STREET</t>
  </si>
  <si>
    <t>45 ALLEN STREET</t>
  </si>
  <si>
    <t>&lt;5</t>
  </si>
  <si>
    <t>Total Units: 13</t>
  </si>
  <si>
    <t>189 STANTON STREET</t>
  </si>
  <si>
    <t>Total Units: 106</t>
  </si>
  <si>
    <t>Service Area VII Addresses:  Bed-Stuy/Bushwick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</si>
</sst>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%_);\(0.00%\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sz val="10"/>
      <name val="MS Sans Serif"/>
      <family val="2"/>
    </font>
    <font>
      <b/>
      <sz val="1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10" fillId="0" borderId="0"/>
  </cellStyleXfs>
  <cellXfs count="69">
    <xf numFmtId="0" fontId="0" fillId="0" borderId="0" xfId="0"/>
    <xf numFmtId="0" fontId="5" fillId="0" borderId="0" xfId="0" applyFont="1" applyAlignment="1">
      <alignment horizontal="left"/>
    </xf>
    <xf numFmtId="0" fontId="7" fillId="2" borderId="2" xfId="2" quotePrefix="1" applyFont="1" applyFill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2" borderId="4" xfId="2" quotePrefix="1" applyFont="1" applyFill="1" applyBorder="1" applyAlignment="1">
      <alignment horizontal="center" wrapText="1"/>
    </xf>
    <xf numFmtId="0" fontId="7" fillId="2" borderId="3" xfId="2" applyFont="1" applyFill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3" fontId="7" fillId="2" borderId="3" xfId="2" applyNumberFormat="1" applyFont="1" applyFill="1" applyBorder="1" applyAlignment="1">
      <alignment horizontal="center" wrapText="1"/>
    </xf>
    <xf numFmtId="3" fontId="2" fillId="0" borderId="3" xfId="0" applyNumberFormat="1" applyFont="1" applyBorder="1" applyAlignment="1">
      <alignment horizontal="center"/>
    </xf>
    <xf numFmtId="164" fontId="7" fillId="2" borderId="3" xfId="2" applyNumberFormat="1" applyFont="1" applyFill="1" applyBorder="1" applyAlignment="1">
      <alignment horizontal="center" wrapText="1"/>
    </xf>
    <xf numFmtId="10" fontId="2" fillId="0" borderId="3" xfId="0" applyNumberFormat="1" applyFont="1" applyBorder="1" applyAlignment="1">
      <alignment horizontal="center"/>
    </xf>
    <xf numFmtId="10" fontId="2" fillId="0" borderId="3" xfId="1" applyNumberFormat="1" applyFont="1" applyBorder="1" applyAlignment="1">
      <alignment horizontal="center"/>
    </xf>
    <xf numFmtId="3" fontId="7" fillId="3" borderId="3" xfId="2" applyNumberFormat="1" applyFont="1" applyFill="1" applyBorder="1" applyAlignment="1">
      <alignment horizontal="center" wrapText="1"/>
    </xf>
    <xf numFmtId="3" fontId="7" fillId="0" borderId="3" xfId="0" applyNumberFormat="1" applyFont="1" applyBorder="1" applyAlignment="1">
      <alignment horizontal="center"/>
    </xf>
    <xf numFmtId="10" fontId="7" fillId="0" borderId="3" xfId="1" applyNumberFormat="1" applyFont="1" applyFill="1" applyBorder="1" applyAlignment="1">
      <alignment horizontal="center"/>
    </xf>
    <xf numFmtId="9" fontId="7" fillId="2" borderId="3" xfId="1" applyFont="1" applyFill="1" applyBorder="1" applyAlignment="1">
      <alignment horizontal="center" wrapText="1"/>
    </xf>
    <xf numFmtId="0" fontId="7" fillId="0" borderId="3" xfId="1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9" fontId="7" fillId="3" borderId="3" xfId="1" applyFont="1" applyFill="1" applyBorder="1" applyAlignment="1">
      <alignment horizontal="center" wrapText="1"/>
    </xf>
    <xf numFmtId="164" fontId="7" fillId="3" borderId="3" xfId="2" applyNumberFormat="1" applyFont="1" applyFill="1" applyBorder="1" applyAlignment="1">
      <alignment horizontal="center" wrapText="1"/>
    </xf>
    <xf numFmtId="0" fontId="8" fillId="5" borderId="3" xfId="0" applyFont="1" applyFill="1" applyBorder="1" applyAlignment="1">
      <alignment wrapText="1"/>
    </xf>
    <xf numFmtId="0" fontId="8" fillId="5" borderId="3" xfId="0" applyFont="1" applyFill="1" applyBorder="1" applyAlignment="1">
      <alignment horizontal="center" wrapText="1"/>
    </xf>
    <xf numFmtId="0" fontId="9" fillId="0" borderId="3" xfId="0" applyFont="1" applyBorder="1" applyAlignment="1">
      <alignment wrapText="1"/>
    </xf>
    <xf numFmtId="0" fontId="0" fillId="0" borderId="3" xfId="0" applyBorder="1"/>
    <xf numFmtId="0" fontId="8" fillId="5" borderId="5" xfId="0" applyFont="1" applyFill="1" applyBorder="1" applyAlignment="1">
      <alignment horizontal="center" wrapText="1"/>
    </xf>
    <xf numFmtId="0" fontId="8" fillId="5" borderId="5" xfId="0" applyFont="1" applyFill="1" applyBorder="1" applyAlignment="1">
      <alignment wrapText="1"/>
    </xf>
    <xf numFmtId="0" fontId="8" fillId="5" borderId="6" xfId="0" applyFont="1" applyFill="1" applyBorder="1" applyAlignment="1">
      <alignment wrapText="1"/>
    </xf>
    <xf numFmtId="0" fontId="9" fillId="0" borderId="7" xfId="0" applyFont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9" fillId="0" borderId="8" xfId="0" applyFont="1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wrapText="1"/>
    </xf>
    <xf numFmtId="0" fontId="11" fillId="0" borderId="3" xfId="3" applyFont="1" applyBorder="1" applyAlignment="1">
      <alignment wrapText="1"/>
    </xf>
    <xf numFmtId="0" fontId="11" fillId="0" borderId="3" xfId="3" applyFont="1" applyBorder="1" applyAlignment="1">
      <alignment horizontal="center" wrapText="1"/>
    </xf>
    <xf numFmtId="0" fontId="11" fillId="0" borderId="3" xfId="3" applyFont="1" applyBorder="1" applyAlignment="1">
      <alignment horizontal="right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wrapText="1"/>
    </xf>
    <xf numFmtId="10" fontId="0" fillId="0" borderId="3" xfId="1" applyNumberFormat="1" applyFont="1" applyBorder="1"/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wrapText="1"/>
    </xf>
    <xf numFmtId="0" fontId="7" fillId="0" borderId="3" xfId="0" applyFont="1" applyBorder="1"/>
    <xf numFmtId="0" fontId="0" fillId="0" borderId="3" xfId="0" applyBorder="1" applyAlignment="1">
      <alignment horizontal="center"/>
    </xf>
    <xf numFmtId="10" fontId="0" fillId="0" borderId="3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/>
    </xf>
    <xf numFmtId="10" fontId="7" fillId="0" borderId="3" xfId="0" applyNumberFormat="1" applyFont="1" applyBorder="1" applyAlignment="1">
      <alignment horizontal="center"/>
    </xf>
    <xf numFmtId="165" fontId="7" fillId="0" borderId="3" xfId="0" applyNumberFormat="1" applyFont="1" applyBorder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0" fontId="2" fillId="0" borderId="0" xfId="1" applyNumberFormat="1" applyFont="1" applyBorder="1" applyAlignment="1">
      <alignment horizontal="center"/>
    </xf>
    <xf numFmtId="10" fontId="0" fillId="0" borderId="0" xfId="1" applyNumberFormat="1" applyFont="1" applyBorder="1"/>
    <xf numFmtId="3" fontId="7" fillId="0" borderId="0" xfId="0" applyNumberFormat="1" applyFont="1" applyAlignment="1">
      <alignment horizontal="center"/>
    </xf>
    <xf numFmtId="10" fontId="7" fillId="0" borderId="0" xfId="1" applyNumberFormat="1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center"/>
    </xf>
    <xf numFmtId="3" fontId="7" fillId="4" borderId="0" xfId="0" applyNumberFormat="1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9" xfId="0" applyFont="1" applyBorder="1" applyAlignment="1">
      <alignment wrapText="1"/>
    </xf>
  </cellXfs>
  <cellStyles count="4">
    <cellStyle name="Normal" xfId="0" builtinId="0"/>
    <cellStyle name="Normal 2" xfId="2" xr:uid="{7AE51575-AAC2-4B93-82B0-9846A7A7EE95}"/>
    <cellStyle name="Normal_Sheet2" xfId="3" xr:uid="{F0A04441-14CA-4572-9344-DFB0488EEAA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ebp16ci01\EmploymentServices\Client%20Provider%20and%20Business%20Services\Jobs%20Plus\RFP%20Development\RFP%20Attachments\Updated\02.26.26_RFx%20Development%20NYCHA%20Development%20and%20Resident%20Information.xlsx" TargetMode="External"/><Relationship Id="rId1" Type="http://schemas.openxmlformats.org/officeDocument/2006/relationships/externalLinkPath" Target="file:///\\webp16ci01\EmploymentServices\Client%20Provider%20and%20Business%20Services\Jobs%20Plus\RFP%20Development\RFP%20Attachments\Updated\02.26.26_RFx%20Development%20NYCHA%20Development%20and%20Resident%20Inform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iginal 2019"/>
      <sheetName val="2026 Draft"/>
      <sheetName val="4.9 Updated Draft"/>
      <sheetName val="Development Data"/>
      <sheetName val="NYCHA Addresses"/>
      <sheetName val="NYCHA Developtment Data Book"/>
    </sheetNames>
    <sheetDataSet>
      <sheetData sheetId="0" refreshError="1"/>
      <sheetData sheetId="1" refreshError="1"/>
      <sheetData sheetId="2" refreshError="1"/>
      <sheetData sheetId="3">
        <row r="1">
          <cell r="G1" t="str">
            <v>DEVELOPMENT</v>
          </cell>
          <cell r="H1" t="str">
            <v># OF HOUSEHOLDS (AS OF JANUARY 1, 2025)</v>
          </cell>
          <cell r="I1" t="str">
            <v>HOUSEHOLDS BELOW  POVERTY LEVEL</v>
          </cell>
          <cell r="J1" t="str">
            <v>PERCENT OF HOUSEHOLDS BELOW  POVERTY LEVEL</v>
          </cell>
          <cell r="T1" t="str">
            <v>POPULATION as of Jan. 1, 2025</v>
          </cell>
          <cell r="V1" t="str">
            <v>AGE UNDER 18</v>
          </cell>
          <cell r="W1" t="str">
            <v>AGE 18 OR MORE</v>
          </cell>
          <cell r="X1" t="str">
            <v xml:space="preserve">
(Young Adults)
Age 18-24</v>
          </cell>
          <cell r="Y1" t="str">
            <v>AGE 18 TO 29</v>
          </cell>
          <cell r="Z1" t="str">
            <v>AGE 30 TO 49</v>
          </cell>
          <cell r="AA1" t="str">
            <v>AGE 50 TO 61</v>
          </cell>
          <cell r="AB1" t="str">
            <v>AGE 62 OR MORE</v>
          </cell>
          <cell r="AC1" t="str">
            <v>AGE 18 TO 61</v>
          </cell>
          <cell r="AD1" t="str">
            <v xml:space="preserve">AGE 18 OR MORE AND WORKING (INCLUDES UNEMPLOYMENT INSURANCE) </v>
          </cell>
          <cell r="AE1" t="str">
            <v>PERCENT AGE 18 OR MORE AND WORKING (OUT OF AGE 18 PLUS)</v>
          </cell>
          <cell r="AF1" t="str">
            <v>AGE 18 TO 61 AND WORKING (INCLUDES UNEMPLOYMENT INSURANCE)</v>
          </cell>
          <cell r="AG1" t="str">
            <v>PERCENT AGE 18 TO 61 AND WORKING (OUT OF AGE 18 TO 61)</v>
          </cell>
          <cell r="AL1" t="str">
            <v>AGE 18 TO 61 AND NON-DISABLED</v>
          </cell>
          <cell r="AM1" t="str">
            <v>AGE 18 TO 61 AND NON-DISABLED AND EMPLOYED (INCLUDES UNEMPLOYMENT INSURANCE)</v>
          </cell>
          <cell r="AN1" t="str">
            <v>PERCENT AGE 18 TO 61 AND NON-DISABLED AND EMPLOYED (OUT OF AGE 18 TO 61 AND NON-DISABLED)</v>
          </cell>
          <cell r="AO1" t="str">
            <v>AGE 18 TO 61 AND NON-DISABLED AND NOT EMPLOYED (INCLUDES UNEMPLOYMENT INSURANCE)</v>
          </cell>
          <cell r="AP1" t="str">
            <v>PERCENT AGE 18 TO 61 AND NON-DISABLED AND NOT EMPLOYED (OUT OF AGE 18 TO 61 AND NON-DISABLED)</v>
          </cell>
        </row>
        <row r="2">
          <cell r="G2" t="str">
            <v>WEBSTER</v>
          </cell>
          <cell r="H2">
            <v>579</v>
          </cell>
          <cell r="I2">
            <v>339</v>
          </cell>
          <cell r="J2">
            <v>0.58550000000000002</v>
          </cell>
          <cell r="T2">
            <v>1423</v>
          </cell>
          <cell r="V2">
            <v>433</v>
          </cell>
          <cell r="W2">
            <v>990</v>
          </cell>
          <cell r="X2">
            <v>202</v>
          </cell>
          <cell r="Y2">
            <v>288</v>
          </cell>
          <cell r="Z2">
            <v>289</v>
          </cell>
          <cell r="AA2">
            <v>165</v>
          </cell>
          <cell r="AB2">
            <v>248</v>
          </cell>
          <cell r="AC2">
            <v>742</v>
          </cell>
          <cell r="AD2">
            <v>305</v>
          </cell>
          <cell r="AE2">
            <v>0.30809999999999998</v>
          </cell>
          <cell r="AF2">
            <v>275</v>
          </cell>
          <cell r="AG2">
            <v>0.37059999999999998</v>
          </cell>
          <cell r="AL2">
            <v>632</v>
          </cell>
          <cell r="AM2">
            <v>253</v>
          </cell>
          <cell r="AN2">
            <v>0.40029999999999999</v>
          </cell>
          <cell r="AO2">
            <v>379</v>
          </cell>
          <cell r="AP2">
            <v>0.59970000000000001</v>
          </cell>
        </row>
        <row r="3">
          <cell r="G3" t="str">
            <v>WASHINGTON</v>
          </cell>
          <cell r="H3">
            <v>1457</v>
          </cell>
          <cell r="I3">
            <v>781</v>
          </cell>
          <cell r="J3">
            <v>0.53600000000000003</v>
          </cell>
          <cell r="T3">
            <v>3122</v>
          </cell>
          <cell r="V3">
            <v>729</v>
          </cell>
          <cell r="W3">
            <v>2393</v>
          </cell>
          <cell r="X3">
            <v>354</v>
          </cell>
          <cell r="Y3">
            <v>519</v>
          </cell>
          <cell r="Z3">
            <v>660</v>
          </cell>
          <cell r="AA3">
            <v>433</v>
          </cell>
          <cell r="AB3">
            <v>781</v>
          </cell>
          <cell r="AC3">
            <v>1612</v>
          </cell>
          <cell r="AD3">
            <v>682</v>
          </cell>
          <cell r="AE3">
            <v>0.28499999999999998</v>
          </cell>
          <cell r="AF3">
            <v>614</v>
          </cell>
          <cell r="AG3">
            <v>0.38090000000000002</v>
          </cell>
          <cell r="AL3">
            <v>1359</v>
          </cell>
          <cell r="AM3">
            <v>561</v>
          </cell>
          <cell r="AN3">
            <v>0.4128</v>
          </cell>
          <cell r="AO3">
            <v>798</v>
          </cell>
          <cell r="AP3">
            <v>0.58720000000000006</v>
          </cell>
        </row>
        <row r="4">
          <cell r="G4" t="str">
            <v>WALD</v>
          </cell>
          <cell r="H4">
            <v>1784</v>
          </cell>
          <cell r="I4">
            <v>973</v>
          </cell>
          <cell r="J4">
            <v>0.5454</v>
          </cell>
          <cell r="T4">
            <v>3527</v>
          </cell>
          <cell r="V4">
            <v>630</v>
          </cell>
          <cell r="W4">
            <v>2897</v>
          </cell>
          <cell r="X4">
            <v>362</v>
          </cell>
          <cell r="Y4">
            <v>523</v>
          </cell>
          <cell r="Z4">
            <v>688</v>
          </cell>
          <cell r="AA4">
            <v>535</v>
          </cell>
          <cell r="AB4">
            <v>1151</v>
          </cell>
          <cell r="AC4">
            <v>1746</v>
          </cell>
          <cell r="AD4">
            <v>795</v>
          </cell>
          <cell r="AE4">
            <v>0.27439999999999998</v>
          </cell>
          <cell r="AF4">
            <v>707</v>
          </cell>
          <cell r="AG4">
            <v>0.40489999999999998</v>
          </cell>
          <cell r="AL4">
            <v>1450</v>
          </cell>
          <cell r="AM4">
            <v>633</v>
          </cell>
          <cell r="AN4">
            <v>0.43659999999999999</v>
          </cell>
          <cell r="AO4">
            <v>817</v>
          </cell>
          <cell r="AP4">
            <v>0.56340000000000001</v>
          </cell>
        </row>
        <row r="5">
          <cell r="G5" t="str">
            <v>VLADECK II</v>
          </cell>
          <cell r="H5">
            <v>228</v>
          </cell>
          <cell r="I5">
            <v>119</v>
          </cell>
          <cell r="J5">
            <v>0.52190000000000003</v>
          </cell>
          <cell r="T5">
            <v>465</v>
          </cell>
          <cell r="V5">
            <v>68</v>
          </cell>
          <cell r="W5">
            <v>397</v>
          </cell>
          <cell r="X5">
            <v>50</v>
          </cell>
          <cell r="Y5">
            <v>81</v>
          </cell>
          <cell r="Z5">
            <v>85</v>
          </cell>
          <cell r="AA5">
            <v>62</v>
          </cell>
          <cell r="AB5">
            <v>169</v>
          </cell>
          <cell r="AC5">
            <v>228</v>
          </cell>
          <cell r="AD5">
            <v>113</v>
          </cell>
          <cell r="AE5">
            <v>0.28460000000000002</v>
          </cell>
          <cell r="AF5">
            <v>99</v>
          </cell>
          <cell r="AG5">
            <v>0.43419999999999997</v>
          </cell>
          <cell r="AL5">
            <v>194</v>
          </cell>
          <cell r="AM5">
            <v>90</v>
          </cell>
          <cell r="AN5">
            <v>0.46389999999999998</v>
          </cell>
          <cell r="AO5">
            <v>104</v>
          </cell>
          <cell r="AP5">
            <v>0.53610000000000002</v>
          </cell>
        </row>
        <row r="6">
          <cell r="G6" t="str">
            <v>VLADECK</v>
          </cell>
          <cell r="H6">
            <v>1432</v>
          </cell>
          <cell r="I6">
            <v>782</v>
          </cell>
          <cell r="J6">
            <v>0.54610000000000003</v>
          </cell>
          <cell r="T6">
            <v>2614</v>
          </cell>
          <cell r="V6">
            <v>420</v>
          </cell>
          <cell r="W6">
            <v>2194</v>
          </cell>
          <cell r="X6">
            <v>209</v>
          </cell>
          <cell r="Y6">
            <v>327</v>
          </cell>
          <cell r="Z6">
            <v>474</v>
          </cell>
          <cell r="AA6">
            <v>358</v>
          </cell>
          <cell r="AB6">
            <v>1035</v>
          </cell>
          <cell r="AC6">
            <v>1159</v>
          </cell>
          <cell r="AD6">
            <v>598</v>
          </cell>
          <cell r="AE6">
            <v>0.27260000000000001</v>
          </cell>
          <cell r="AF6">
            <v>521</v>
          </cell>
          <cell r="AG6">
            <v>0.44950000000000001</v>
          </cell>
          <cell r="AL6">
            <v>955</v>
          </cell>
          <cell r="AM6">
            <v>460</v>
          </cell>
          <cell r="AN6">
            <v>0.48170000000000002</v>
          </cell>
          <cell r="AO6">
            <v>495</v>
          </cell>
          <cell r="AP6">
            <v>0.51829999999999998</v>
          </cell>
        </row>
        <row r="7">
          <cell r="G7" t="str">
            <v>VAN DYKE I</v>
          </cell>
          <cell r="H7">
            <v>1504</v>
          </cell>
          <cell r="I7">
            <v>760</v>
          </cell>
          <cell r="J7">
            <v>0.50529999999999997</v>
          </cell>
          <cell r="T7">
            <v>3294</v>
          </cell>
          <cell r="V7">
            <v>936</v>
          </cell>
          <cell r="W7">
            <v>2358</v>
          </cell>
          <cell r="X7">
            <v>395</v>
          </cell>
          <cell r="Y7">
            <v>611</v>
          </cell>
          <cell r="Z7">
            <v>793</v>
          </cell>
          <cell r="AA7">
            <v>454</v>
          </cell>
          <cell r="AB7">
            <v>500</v>
          </cell>
          <cell r="AC7">
            <v>1858</v>
          </cell>
          <cell r="AD7">
            <v>857</v>
          </cell>
          <cell r="AE7">
            <v>0.3634</v>
          </cell>
          <cell r="AF7">
            <v>794</v>
          </cell>
          <cell r="AG7">
            <v>0.42730000000000001</v>
          </cell>
          <cell r="AL7">
            <v>1521</v>
          </cell>
          <cell r="AM7">
            <v>685</v>
          </cell>
          <cell r="AN7">
            <v>0.45040000000000002</v>
          </cell>
          <cell r="AO7">
            <v>836</v>
          </cell>
          <cell r="AP7">
            <v>0.54959999999999998</v>
          </cell>
        </row>
        <row r="8">
          <cell r="G8" t="str">
            <v>TWO BRIDGES URA (SITE 7)</v>
          </cell>
          <cell r="H8">
            <v>240</v>
          </cell>
          <cell r="I8">
            <v>118</v>
          </cell>
          <cell r="J8">
            <v>0.49170000000000003</v>
          </cell>
          <cell r="T8">
            <v>535</v>
          </cell>
          <cell r="V8">
            <v>85</v>
          </cell>
          <cell r="W8">
            <v>450</v>
          </cell>
          <cell r="X8">
            <v>57</v>
          </cell>
          <cell r="Y8">
            <v>81</v>
          </cell>
          <cell r="Z8">
            <v>97</v>
          </cell>
          <cell r="AA8">
            <v>80</v>
          </cell>
          <cell r="AB8">
            <v>192</v>
          </cell>
          <cell r="AC8">
            <v>258</v>
          </cell>
          <cell r="AD8">
            <v>129</v>
          </cell>
          <cell r="AE8">
            <v>0.28670000000000001</v>
          </cell>
          <cell r="AF8">
            <v>121</v>
          </cell>
          <cell r="AG8">
            <v>0.46899999999999997</v>
          </cell>
          <cell r="AL8">
            <v>217</v>
          </cell>
          <cell r="AM8">
            <v>107</v>
          </cell>
          <cell r="AN8">
            <v>0.49309999999999998</v>
          </cell>
          <cell r="AO8">
            <v>110</v>
          </cell>
          <cell r="AP8">
            <v>0.50690000000000002</v>
          </cell>
        </row>
        <row r="9">
          <cell r="G9" t="str">
            <v>TOMPKINS</v>
          </cell>
          <cell r="H9">
            <v>1001</v>
          </cell>
          <cell r="I9">
            <v>584</v>
          </cell>
          <cell r="J9">
            <v>0.58340000000000003</v>
          </cell>
          <cell r="T9">
            <v>2486</v>
          </cell>
          <cell r="V9">
            <v>621</v>
          </cell>
          <cell r="W9">
            <v>1865</v>
          </cell>
          <cell r="X9">
            <v>347</v>
          </cell>
          <cell r="Y9">
            <v>517</v>
          </cell>
          <cell r="Z9">
            <v>543</v>
          </cell>
          <cell r="AA9">
            <v>347</v>
          </cell>
          <cell r="AB9">
            <v>458</v>
          </cell>
          <cell r="AC9">
            <v>1407</v>
          </cell>
          <cell r="AD9">
            <v>470</v>
          </cell>
          <cell r="AE9">
            <v>0.252</v>
          </cell>
          <cell r="AF9">
            <v>432</v>
          </cell>
          <cell r="AG9">
            <v>0.307</v>
          </cell>
          <cell r="AL9">
            <v>1128</v>
          </cell>
          <cell r="AM9">
            <v>384</v>
          </cell>
          <cell r="AN9">
            <v>0.34039999999999998</v>
          </cell>
          <cell r="AO9">
            <v>744</v>
          </cell>
          <cell r="AP9">
            <v>0.65959999999999996</v>
          </cell>
        </row>
        <row r="10">
          <cell r="G10" t="str">
            <v>TODT HILL</v>
          </cell>
          <cell r="H10">
            <v>436</v>
          </cell>
          <cell r="I10">
            <v>207</v>
          </cell>
          <cell r="J10">
            <v>0.4748</v>
          </cell>
          <cell r="T10">
            <v>873</v>
          </cell>
          <cell r="V10">
            <v>240</v>
          </cell>
          <cell r="W10">
            <v>633</v>
          </cell>
          <cell r="X10">
            <v>95</v>
          </cell>
          <cell r="Y10">
            <v>134</v>
          </cell>
          <cell r="Z10">
            <v>196</v>
          </cell>
          <cell r="AA10">
            <v>114</v>
          </cell>
          <cell r="AB10">
            <v>189</v>
          </cell>
          <cell r="AC10">
            <v>444</v>
          </cell>
          <cell r="AD10">
            <v>198</v>
          </cell>
          <cell r="AE10">
            <v>0.31280000000000002</v>
          </cell>
          <cell r="AF10">
            <v>175</v>
          </cell>
          <cell r="AG10">
            <v>0.39410000000000001</v>
          </cell>
          <cell r="AL10">
            <v>385</v>
          </cell>
          <cell r="AM10">
            <v>160</v>
          </cell>
          <cell r="AN10">
            <v>0.41560000000000002</v>
          </cell>
          <cell r="AO10">
            <v>225</v>
          </cell>
          <cell r="AP10">
            <v>0.58440000000000003</v>
          </cell>
        </row>
        <row r="11">
          <cell r="G11" t="str">
            <v>TILDEN</v>
          </cell>
          <cell r="H11">
            <v>948</v>
          </cell>
          <cell r="I11">
            <v>559</v>
          </cell>
          <cell r="J11">
            <v>0.5897</v>
          </cell>
          <cell r="T11">
            <v>2263</v>
          </cell>
          <cell r="V11">
            <v>657</v>
          </cell>
          <cell r="W11">
            <v>1606</v>
          </cell>
          <cell r="X11">
            <v>319</v>
          </cell>
          <cell r="Y11">
            <v>471</v>
          </cell>
          <cell r="Z11">
            <v>478</v>
          </cell>
          <cell r="AA11">
            <v>292</v>
          </cell>
          <cell r="AB11">
            <v>365</v>
          </cell>
          <cell r="AC11">
            <v>1241</v>
          </cell>
          <cell r="AD11">
            <v>476</v>
          </cell>
          <cell r="AE11">
            <v>0.2964</v>
          </cell>
          <cell r="AF11">
            <v>441</v>
          </cell>
          <cell r="AG11">
            <v>0.35539999999999999</v>
          </cell>
          <cell r="AL11">
            <v>1004</v>
          </cell>
          <cell r="AM11">
            <v>388</v>
          </cell>
          <cell r="AN11">
            <v>0.38650000000000001</v>
          </cell>
          <cell r="AO11">
            <v>616</v>
          </cell>
          <cell r="AP11">
            <v>0.61350000000000005</v>
          </cell>
        </row>
        <row r="12">
          <cell r="G12" t="str">
            <v>TELLER AVENUE-EAST 166TH STREET</v>
          </cell>
          <cell r="H12">
            <v>81</v>
          </cell>
          <cell r="I12">
            <v>47</v>
          </cell>
          <cell r="J12">
            <v>0.58020000000000005</v>
          </cell>
          <cell r="T12">
            <v>159</v>
          </cell>
          <cell r="V12">
            <v>47</v>
          </cell>
          <cell r="W12">
            <v>112</v>
          </cell>
          <cell r="X12">
            <v>18</v>
          </cell>
          <cell r="Y12">
            <v>26</v>
          </cell>
          <cell r="Z12">
            <v>34</v>
          </cell>
          <cell r="AA12">
            <v>16</v>
          </cell>
          <cell r="AB12">
            <v>36</v>
          </cell>
          <cell r="AC12">
            <v>76</v>
          </cell>
          <cell r="AD12">
            <v>36</v>
          </cell>
          <cell r="AE12">
            <v>0.32140000000000002</v>
          </cell>
          <cell r="AF12">
            <v>33</v>
          </cell>
          <cell r="AG12">
            <v>0.43419999999999997</v>
          </cell>
          <cell r="AL12">
            <v>71</v>
          </cell>
          <cell r="AM12">
            <v>32</v>
          </cell>
          <cell r="AN12">
            <v>0.45069999999999999</v>
          </cell>
          <cell r="AO12">
            <v>39</v>
          </cell>
          <cell r="AP12">
            <v>0.54930000000000001</v>
          </cell>
        </row>
        <row r="13">
          <cell r="G13" t="str">
            <v>TAFT</v>
          </cell>
          <cell r="H13">
            <v>1323</v>
          </cell>
          <cell r="I13">
            <v>652</v>
          </cell>
          <cell r="J13">
            <v>0.49280000000000002</v>
          </cell>
          <cell r="T13">
            <v>2609</v>
          </cell>
          <cell r="V13">
            <v>587</v>
          </cell>
          <cell r="W13">
            <v>2022</v>
          </cell>
          <cell r="X13">
            <v>272</v>
          </cell>
          <cell r="Y13">
            <v>433</v>
          </cell>
          <cell r="Z13">
            <v>567</v>
          </cell>
          <cell r="AA13">
            <v>358</v>
          </cell>
          <cell r="AB13">
            <v>664</v>
          </cell>
          <cell r="AC13">
            <v>1358</v>
          </cell>
          <cell r="AD13">
            <v>584</v>
          </cell>
          <cell r="AE13">
            <v>0.2888</v>
          </cell>
          <cell r="AF13">
            <v>515</v>
          </cell>
          <cell r="AG13">
            <v>0.37919999999999998</v>
          </cell>
          <cell r="AL13">
            <v>1096</v>
          </cell>
          <cell r="AM13">
            <v>447</v>
          </cell>
          <cell r="AN13">
            <v>0.4078</v>
          </cell>
          <cell r="AO13">
            <v>649</v>
          </cell>
          <cell r="AP13">
            <v>0.59219999999999995</v>
          </cell>
        </row>
        <row r="14">
          <cell r="G14" t="str">
            <v>SUMNER</v>
          </cell>
          <cell r="H14">
            <v>1038</v>
          </cell>
          <cell r="I14">
            <v>541</v>
          </cell>
          <cell r="J14">
            <v>0.5212</v>
          </cell>
          <cell r="T14">
            <v>2013</v>
          </cell>
          <cell r="V14">
            <v>393</v>
          </cell>
          <cell r="W14">
            <v>1620</v>
          </cell>
          <cell r="X14">
            <v>216</v>
          </cell>
          <cell r="Y14">
            <v>348</v>
          </cell>
          <cell r="Z14">
            <v>431</v>
          </cell>
          <cell r="AA14">
            <v>294</v>
          </cell>
          <cell r="AB14">
            <v>547</v>
          </cell>
          <cell r="AC14">
            <v>1073</v>
          </cell>
          <cell r="AD14">
            <v>470</v>
          </cell>
          <cell r="AE14">
            <v>0.29010000000000002</v>
          </cell>
          <cell r="AF14">
            <v>426</v>
          </cell>
          <cell r="AG14">
            <v>0.39700000000000002</v>
          </cell>
          <cell r="AL14">
            <v>887</v>
          </cell>
          <cell r="AM14">
            <v>366</v>
          </cell>
          <cell r="AN14">
            <v>0.41260000000000002</v>
          </cell>
          <cell r="AO14">
            <v>521</v>
          </cell>
          <cell r="AP14">
            <v>0.58740000000000003</v>
          </cell>
        </row>
        <row r="15">
          <cell r="G15" t="str">
            <v>STANTON STREET</v>
          </cell>
          <cell r="H15">
            <v>13</v>
          </cell>
          <cell r="I15">
            <v>5</v>
          </cell>
          <cell r="J15">
            <v>0.3846</v>
          </cell>
          <cell r="T15">
            <v>34</v>
          </cell>
          <cell r="V15" t="str">
            <v>&lt;5</v>
          </cell>
          <cell r="W15">
            <v>30</v>
          </cell>
          <cell r="X15">
            <v>5</v>
          </cell>
          <cell r="Y15">
            <v>13</v>
          </cell>
          <cell r="Z15">
            <v>8</v>
          </cell>
          <cell r="AA15">
            <v>5</v>
          </cell>
          <cell r="AB15" t="str">
            <v>&lt;5</v>
          </cell>
          <cell r="AC15">
            <v>26</v>
          </cell>
          <cell r="AD15">
            <v>10</v>
          </cell>
          <cell r="AE15">
            <v>0.33329999999999999</v>
          </cell>
          <cell r="AF15">
            <v>10</v>
          </cell>
          <cell r="AG15">
            <v>0.3846</v>
          </cell>
          <cell r="AL15">
            <v>23</v>
          </cell>
          <cell r="AM15">
            <v>9</v>
          </cell>
          <cell r="AN15">
            <v>0.39129999999999998</v>
          </cell>
          <cell r="AO15">
            <v>14</v>
          </cell>
          <cell r="AP15">
            <v>0.60870000000000002</v>
          </cell>
        </row>
        <row r="16">
          <cell r="G16" t="str">
            <v>SOUTH JAMAICA II</v>
          </cell>
          <cell r="H16">
            <v>565</v>
          </cell>
          <cell r="I16">
            <v>280</v>
          </cell>
          <cell r="J16">
            <v>0.49559999999999998</v>
          </cell>
          <cell r="T16">
            <v>1295</v>
          </cell>
          <cell r="V16">
            <v>364</v>
          </cell>
          <cell r="W16">
            <v>931</v>
          </cell>
          <cell r="X16">
            <v>163</v>
          </cell>
          <cell r="Y16">
            <v>257</v>
          </cell>
          <cell r="Z16">
            <v>310</v>
          </cell>
          <cell r="AA16">
            <v>152</v>
          </cell>
          <cell r="AB16">
            <v>212</v>
          </cell>
          <cell r="AC16">
            <v>719</v>
          </cell>
          <cell r="AD16">
            <v>299</v>
          </cell>
          <cell r="AE16">
            <v>0.32119999999999999</v>
          </cell>
          <cell r="AF16">
            <v>281</v>
          </cell>
          <cell r="AG16">
            <v>0.39079999999999998</v>
          </cell>
          <cell r="AL16">
            <v>608</v>
          </cell>
          <cell r="AM16">
            <v>244</v>
          </cell>
          <cell r="AN16">
            <v>0.40129999999999999</v>
          </cell>
          <cell r="AO16">
            <v>364</v>
          </cell>
          <cell r="AP16">
            <v>0.59870000000000001</v>
          </cell>
        </row>
        <row r="17">
          <cell r="G17" t="str">
            <v>SOUTH JAMAICA I</v>
          </cell>
          <cell r="H17">
            <v>404</v>
          </cell>
          <cell r="I17">
            <v>223</v>
          </cell>
          <cell r="J17">
            <v>0.55200000000000005</v>
          </cell>
          <cell r="T17">
            <v>798</v>
          </cell>
          <cell r="V17">
            <v>248</v>
          </cell>
          <cell r="W17">
            <v>550</v>
          </cell>
          <cell r="X17">
            <v>66</v>
          </cell>
          <cell r="Y17">
            <v>132</v>
          </cell>
          <cell r="Z17">
            <v>183</v>
          </cell>
          <cell r="AA17">
            <v>106</v>
          </cell>
          <cell r="AB17">
            <v>129</v>
          </cell>
          <cell r="AC17">
            <v>421</v>
          </cell>
          <cell r="AD17">
            <v>175</v>
          </cell>
          <cell r="AE17">
            <v>0.31819999999999998</v>
          </cell>
          <cell r="AF17">
            <v>160</v>
          </cell>
          <cell r="AG17">
            <v>0.38</v>
          </cell>
          <cell r="AL17">
            <v>371</v>
          </cell>
          <cell r="AM17">
            <v>156</v>
          </cell>
          <cell r="AN17">
            <v>0.42049999999999998</v>
          </cell>
          <cell r="AO17">
            <v>215</v>
          </cell>
          <cell r="AP17">
            <v>0.57950000000000002</v>
          </cell>
        </row>
        <row r="18">
          <cell r="G18" t="str">
            <v>SOUTH BEACH</v>
          </cell>
          <cell r="H18">
            <v>374</v>
          </cell>
          <cell r="I18">
            <v>194</v>
          </cell>
          <cell r="J18">
            <v>0.51870000000000005</v>
          </cell>
          <cell r="T18">
            <v>755</v>
          </cell>
          <cell r="V18">
            <v>198</v>
          </cell>
          <cell r="W18">
            <v>557</v>
          </cell>
          <cell r="X18">
            <v>89</v>
          </cell>
          <cell r="Y18">
            <v>132</v>
          </cell>
          <cell r="Z18">
            <v>175</v>
          </cell>
          <cell r="AA18">
            <v>117</v>
          </cell>
          <cell r="AB18">
            <v>133</v>
          </cell>
          <cell r="AC18">
            <v>424</v>
          </cell>
          <cell r="AD18">
            <v>167</v>
          </cell>
          <cell r="AE18">
            <v>0.29980000000000001</v>
          </cell>
          <cell r="AF18">
            <v>155</v>
          </cell>
          <cell r="AG18">
            <v>0.36559999999999998</v>
          </cell>
          <cell r="AL18">
            <v>340</v>
          </cell>
          <cell r="AM18">
            <v>129</v>
          </cell>
          <cell r="AN18">
            <v>0.37940000000000002</v>
          </cell>
          <cell r="AO18">
            <v>211</v>
          </cell>
          <cell r="AP18">
            <v>0.62060000000000004</v>
          </cell>
        </row>
        <row r="19">
          <cell r="G19" t="str">
            <v>SAINT MARY'S PARK</v>
          </cell>
          <cell r="H19">
            <v>920</v>
          </cell>
          <cell r="I19">
            <v>448</v>
          </cell>
          <cell r="J19">
            <v>0.48699999999999999</v>
          </cell>
          <cell r="T19">
            <v>1881</v>
          </cell>
          <cell r="V19">
            <v>452</v>
          </cell>
          <cell r="W19">
            <v>1429</v>
          </cell>
          <cell r="X19">
            <v>263</v>
          </cell>
          <cell r="Y19">
            <v>364</v>
          </cell>
          <cell r="Z19">
            <v>450</v>
          </cell>
          <cell r="AA19">
            <v>246</v>
          </cell>
          <cell r="AB19">
            <v>369</v>
          </cell>
          <cell r="AC19">
            <v>1060</v>
          </cell>
          <cell r="AD19">
            <v>393</v>
          </cell>
          <cell r="AE19">
            <v>0.27500000000000002</v>
          </cell>
          <cell r="AF19">
            <v>368</v>
          </cell>
          <cell r="AG19">
            <v>0.34720000000000001</v>
          </cell>
          <cell r="AL19">
            <v>905</v>
          </cell>
          <cell r="AM19">
            <v>333</v>
          </cell>
          <cell r="AN19">
            <v>0.36799999999999999</v>
          </cell>
          <cell r="AO19">
            <v>572</v>
          </cell>
          <cell r="AP19">
            <v>0.63200000000000001</v>
          </cell>
        </row>
        <row r="20">
          <cell r="G20" t="str">
            <v>RUTGERS</v>
          </cell>
          <cell r="H20">
            <v>685</v>
          </cell>
          <cell r="I20">
            <v>391</v>
          </cell>
          <cell r="J20">
            <v>0.57079999999999997</v>
          </cell>
          <cell r="T20">
            <v>1471</v>
          </cell>
          <cell r="V20">
            <v>284</v>
          </cell>
          <cell r="W20">
            <v>1187</v>
          </cell>
          <cell r="X20">
            <v>115</v>
          </cell>
          <cell r="Y20">
            <v>205</v>
          </cell>
          <cell r="Z20">
            <v>245</v>
          </cell>
          <cell r="AA20">
            <v>184</v>
          </cell>
          <cell r="AB20">
            <v>553</v>
          </cell>
          <cell r="AC20">
            <v>634</v>
          </cell>
          <cell r="AD20">
            <v>286</v>
          </cell>
          <cell r="AE20">
            <v>0.2409</v>
          </cell>
          <cell r="AF20">
            <v>247</v>
          </cell>
          <cell r="AG20">
            <v>0.3896</v>
          </cell>
          <cell r="AL20">
            <v>502</v>
          </cell>
          <cell r="AM20">
            <v>222</v>
          </cell>
          <cell r="AN20">
            <v>0.44219999999999998</v>
          </cell>
          <cell r="AO20">
            <v>280</v>
          </cell>
          <cell r="AP20">
            <v>0.55779999999999996</v>
          </cell>
        </row>
        <row r="21">
          <cell r="G21" t="str">
            <v>ROOSEVELT II</v>
          </cell>
          <cell r="H21">
            <v>321</v>
          </cell>
          <cell r="I21">
            <v>184</v>
          </cell>
          <cell r="J21">
            <v>0.57320000000000004</v>
          </cell>
          <cell r="T21">
            <v>646</v>
          </cell>
          <cell r="V21">
            <v>165</v>
          </cell>
          <cell r="W21">
            <v>481</v>
          </cell>
          <cell r="X21">
            <v>66</v>
          </cell>
          <cell r="Y21">
            <v>100</v>
          </cell>
          <cell r="Z21">
            <v>138</v>
          </cell>
          <cell r="AA21">
            <v>81</v>
          </cell>
          <cell r="AB21">
            <v>162</v>
          </cell>
          <cell r="AC21">
            <v>319</v>
          </cell>
          <cell r="AD21">
            <v>133</v>
          </cell>
          <cell r="AE21">
            <v>0.27650000000000002</v>
          </cell>
          <cell r="AF21">
            <v>123</v>
          </cell>
          <cell r="AG21">
            <v>0.3856</v>
          </cell>
          <cell r="AL21">
            <v>256</v>
          </cell>
          <cell r="AM21">
            <v>105</v>
          </cell>
          <cell r="AN21">
            <v>0.41020000000000001</v>
          </cell>
          <cell r="AO21">
            <v>151</v>
          </cell>
          <cell r="AP21">
            <v>0.58979999999999999</v>
          </cell>
        </row>
        <row r="22">
          <cell r="G22" t="str">
            <v>ROOSEVELT I</v>
          </cell>
          <cell r="H22">
            <v>730</v>
          </cell>
          <cell r="I22">
            <v>417</v>
          </cell>
          <cell r="J22">
            <v>0.57120000000000004</v>
          </cell>
          <cell r="T22">
            <v>1632</v>
          </cell>
          <cell r="V22">
            <v>385</v>
          </cell>
          <cell r="W22">
            <v>1247</v>
          </cell>
          <cell r="X22">
            <v>203</v>
          </cell>
          <cell r="Y22">
            <v>315</v>
          </cell>
          <cell r="Z22">
            <v>309</v>
          </cell>
          <cell r="AA22">
            <v>193</v>
          </cell>
          <cell r="AB22">
            <v>430</v>
          </cell>
          <cell r="AC22">
            <v>817</v>
          </cell>
          <cell r="AD22">
            <v>314</v>
          </cell>
          <cell r="AE22">
            <v>0.25180000000000002</v>
          </cell>
          <cell r="AF22">
            <v>279</v>
          </cell>
          <cell r="AG22">
            <v>0.34150000000000003</v>
          </cell>
          <cell r="AL22">
            <v>640</v>
          </cell>
          <cell r="AM22">
            <v>243</v>
          </cell>
          <cell r="AN22">
            <v>0.37969999999999998</v>
          </cell>
          <cell r="AO22">
            <v>397</v>
          </cell>
          <cell r="AP22">
            <v>0.62029999999999996</v>
          </cell>
        </row>
        <row r="23">
          <cell r="G23" t="str">
            <v>RIIS II</v>
          </cell>
          <cell r="H23">
            <v>544</v>
          </cell>
          <cell r="I23">
            <v>282</v>
          </cell>
          <cell r="J23">
            <v>0.51839999999999997</v>
          </cell>
          <cell r="T23">
            <v>1143</v>
          </cell>
          <cell r="V23">
            <v>218</v>
          </cell>
          <cell r="W23">
            <v>925</v>
          </cell>
          <cell r="X23">
            <v>124</v>
          </cell>
          <cell r="Y23">
            <v>197</v>
          </cell>
          <cell r="Z23">
            <v>227</v>
          </cell>
          <cell r="AA23">
            <v>153</v>
          </cell>
          <cell r="AB23">
            <v>348</v>
          </cell>
          <cell r="AC23">
            <v>577</v>
          </cell>
          <cell r="AD23">
            <v>246</v>
          </cell>
          <cell r="AE23">
            <v>0.26590000000000003</v>
          </cell>
          <cell r="AF23">
            <v>225</v>
          </cell>
          <cell r="AG23">
            <v>0.38990000000000002</v>
          </cell>
          <cell r="AL23">
            <v>480</v>
          </cell>
          <cell r="AM23">
            <v>198</v>
          </cell>
          <cell r="AN23">
            <v>0.41249999999999998</v>
          </cell>
          <cell r="AO23">
            <v>282</v>
          </cell>
          <cell r="AP23">
            <v>0.58750000000000002</v>
          </cell>
        </row>
        <row r="24">
          <cell r="G24" t="str">
            <v>RIIS</v>
          </cell>
          <cell r="H24">
            <v>1141</v>
          </cell>
          <cell r="I24">
            <v>555</v>
          </cell>
          <cell r="J24">
            <v>0.4864</v>
          </cell>
          <cell r="T24">
            <v>2408</v>
          </cell>
          <cell r="V24">
            <v>468</v>
          </cell>
          <cell r="W24">
            <v>1940</v>
          </cell>
          <cell r="X24">
            <v>284</v>
          </cell>
          <cell r="Y24">
            <v>416</v>
          </cell>
          <cell r="Z24">
            <v>516</v>
          </cell>
          <cell r="AA24">
            <v>334</v>
          </cell>
          <cell r="AB24">
            <v>674</v>
          </cell>
          <cell r="AC24">
            <v>1266</v>
          </cell>
          <cell r="AD24">
            <v>554</v>
          </cell>
          <cell r="AE24">
            <v>0.28560000000000002</v>
          </cell>
          <cell r="AF24">
            <v>503</v>
          </cell>
          <cell r="AG24">
            <v>0.39729999999999999</v>
          </cell>
          <cell r="AL24">
            <v>1056</v>
          </cell>
          <cell r="AM24">
            <v>454</v>
          </cell>
          <cell r="AN24">
            <v>0.4299</v>
          </cell>
          <cell r="AO24">
            <v>602</v>
          </cell>
          <cell r="AP24">
            <v>0.57010000000000005</v>
          </cell>
        </row>
        <row r="25">
          <cell r="G25" t="str">
            <v>RICHMOND TERRACE</v>
          </cell>
          <cell r="H25">
            <v>412</v>
          </cell>
          <cell r="I25">
            <v>224</v>
          </cell>
          <cell r="J25">
            <v>0.54369999999999996</v>
          </cell>
          <cell r="T25">
            <v>990</v>
          </cell>
          <cell r="V25">
            <v>298</v>
          </cell>
          <cell r="W25">
            <v>692</v>
          </cell>
          <cell r="X25">
            <v>147</v>
          </cell>
          <cell r="Y25">
            <v>216</v>
          </cell>
          <cell r="Z25">
            <v>215</v>
          </cell>
          <cell r="AA25">
            <v>109</v>
          </cell>
          <cell r="AB25">
            <v>152</v>
          </cell>
          <cell r="AC25">
            <v>540</v>
          </cell>
          <cell r="AD25">
            <v>178</v>
          </cell>
          <cell r="AE25">
            <v>0.25719999999999998</v>
          </cell>
          <cell r="AF25">
            <v>160</v>
          </cell>
          <cell r="AG25">
            <v>0.29630000000000001</v>
          </cell>
          <cell r="AL25">
            <v>427</v>
          </cell>
          <cell r="AM25">
            <v>136</v>
          </cell>
          <cell r="AN25">
            <v>0.31850000000000001</v>
          </cell>
          <cell r="AO25">
            <v>291</v>
          </cell>
          <cell r="AP25">
            <v>0.68149999999999999</v>
          </cell>
        </row>
        <row r="26">
          <cell r="G26" t="str">
            <v>REDFERN</v>
          </cell>
          <cell r="H26">
            <v>571</v>
          </cell>
          <cell r="I26">
            <v>312</v>
          </cell>
          <cell r="J26">
            <v>0.5464</v>
          </cell>
          <cell r="T26">
            <v>1426</v>
          </cell>
          <cell r="V26">
            <v>438</v>
          </cell>
          <cell r="W26">
            <v>988</v>
          </cell>
          <cell r="X26">
            <v>218</v>
          </cell>
          <cell r="Y26">
            <v>298</v>
          </cell>
          <cell r="Z26">
            <v>300</v>
          </cell>
          <cell r="AA26">
            <v>185</v>
          </cell>
          <cell r="AB26">
            <v>205</v>
          </cell>
          <cell r="AC26">
            <v>783</v>
          </cell>
          <cell r="AD26">
            <v>299</v>
          </cell>
          <cell r="AE26">
            <v>0.30259999999999998</v>
          </cell>
          <cell r="AF26">
            <v>277</v>
          </cell>
          <cell r="AG26">
            <v>0.3538</v>
          </cell>
          <cell r="AL26">
            <v>615</v>
          </cell>
          <cell r="AM26">
            <v>231</v>
          </cell>
          <cell r="AN26">
            <v>0.37559999999999999</v>
          </cell>
          <cell r="AO26">
            <v>384</v>
          </cell>
          <cell r="AP26">
            <v>0.62439999999999996</v>
          </cell>
        </row>
        <row r="27">
          <cell r="G27" t="str">
            <v>RAVENSWOOD</v>
          </cell>
          <cell r="H27">
            <v>2082</v>
          </cell>
          <cell r="I27">
            <v>972</v>
          </cell>
          <cell r="J27">
            <v>0.46689999999999998</v>
          </cell>
          <cell r="T27">
            <v>3926</v>
          </cell>
          <cell r="V27">
            <v>853</v>
          </cell>
          <cell r="W27">
            <v>3073</v>
          </cell>
          <cell r="X27">
            <v>379</v>
          </cell>
          <cell r="Y27">
            <v>597</v>
          </cell>
          <cell r="Z27">
            <v>837</v>
          </cell>
          <cell r="AA27">
            <v>556</v>
          </cell>
          <cell r="AB27">
            <v>1083</v>
          </cell>
          <cell r="AC27">
            <v>1990</v>
          </cell>
          <cell r="AD27">
            <v>980</v>
          </cell>
          <cell r="AE27">
            <v>0.31890000000000002</v>
          </cell>
          <cell r="AF27">
            <v>872</v>
          </cell>
          <cell r="AG27">
            <v>0.43819999999999998</v>
          </cell>
          <cell r="AL27">
            <v>1656</v>
          </cell>
          <cell r="AM27">
            <v>777</v>
          </cell>
          <cell r="AN27">
            <v>0.46920000000000001</v>
          </cell>
          <cell r="AO27">
            <v>879</v>
          </cell>
          <cell r="AP27">
            <v>0.53080000000000005</v>
          </cell>
        </row>
        <row r="28">
          <cell r="G28" t="str">
            <v>QUEENSBRIDGE SOUTH</v>
          </cell>
          <cell r="H28">
            <v>1484</v>
          </cell>
          <cell r="I28">
            <v>827</v>
          </cell>
          <cell r="J28">
            <v>0.55730000000000002</v>
          </cell>
          <cell r="T28">
            <v>2937</v>
          </cell>
          <cell r="V28">
            <v>668</v>
          </cell>
          <cell r="W28">
            <v>2269</v>
          </cell>
          <cell r="X28">
            <v>284</v>
          </cell>
          <cell r="Y28">
            <v>491</v>
          </cell>
          <cell r="Z28">
            <v>584</v>
          </cell>
          <cell r="AA28">
            <v>414</v>
          </cell>
          <cell r="AB28">
            <v>780</v>
          </cell>
          <cell r="AC28">
            <v>1489</v>
          </cell>
          <cell r="AD28">
            <v>692</v>
          </cell>
          <cell r="AE28">
            <v>0.30499999999999999</v>
          </cell>
          <cell r="AF28">
            <v>624</v>
          </cell>
          <cell r="AG28">
            <v>0.41909999999999997</v>
          </cell>
          <cell r="AL28">
            <v>1260</v>
          </cell>
          <cell r="AM28">
            <v>568</v>
          </cell>
          <cell r="AN28">
            <v>0.45079999999999998</v>
          </cell>
          <cell r="AO28">
            <v>692</v>
          </cell>
          <cell r="AP28">
            <v>0.54920000000000002</v>
          </cell>
        </row>
        <row r="29">
          <cell r="G29" t="str">
            <v>QUEENSBRIDGE NORTH</v>
          </cell>
          <cell r="H29">
            <v>1453</v>
          </cell>
          <cell r="I29">
            <v>785</v>
          </cell>
          <cell r="J29">
            <v>0.5403</v>
          </cell>
          <cell r="T29">
            <v>2797</v>
          </cell>
          <cell r="V29">
            <v>599</v>
          </cell>
          <cell r="W29">
            <v>2198</v>
          </cell>
          <cell r="X29">
            <v>286</v>
          </cell>
          <cell r="Y29">
            <v>458</v>
          </cell>
          <cell r="Z29">
            <v>555</v>
          </cell>
          <cell r="AA29">
            <v>415</v>
          </cell>
          <cell r="AB29">
            <v>770</v>
          </cell>
          <cell r="AC29">
            <v>1428</v>
          </cell>
          <cell r="AD29">
            <v>651</v>
          </cell>
          <cell r="AE29">
            <v>0.29620000000000002</v>
          </cell>
          <cell r="AF29">
            <v>568</v>
          </cell>
          <cell r="AG29">
            <v>0.39779999999999999</v>
          </cell>
          <cell r="AL29">
            <v>1269</v>
          </cell>
          <cell r="AM29">
            <v>530</v>
          </cell>
          <cell r="AN29">
            <v>0.41770000000000002</v>
          </cell>
          <cell r="AO29">
            <v>739</v>
          </cell>
          <cell r="AP29">
            <v>0.58230000000000004</v>
          </cell>
        </row>
        <row r="30">
          <cell r="G30" t="str">
            <v>PINK</v>
          </cell>
          <cell r="H30">
            <v>1402</v>
          </cell>
          <cell r="I30">
            <v>822</v>
          </cell>
          <cell r="J30">
            <v>0.58630000000000004</v>
          </cell>
          <cell r="T30">
            <v>3168</v>
          </cell>
          <cell r="V30">
            <v>806</v>
          </cell>
          <cell r="W30">
            <v>2362</v>
          </cell>
          <cell r="X30">
            <v>434</v>
          </cell>
          <cell r="Y30">
            <v>656</v>
          </cell>
          <cell r="Z30">
            <v>687</v>
          </cell>
          <cell r="AA30">
            <v>448</v>
          </cell>
          <cell r="AB30">
            <v>571</v>
          </cell>
          <cell r="AC30">
            <v>1791</v>
          </cell>
          <cell r="AD30">
            <v>635</v>
          </cell>
          <cell r="AE30">
            <v>0.26879999999999998</v>
          </cell>
          <cell r="AF30">
            <v>581</v>
          </cell>
          <cell r="AG30">
            <v>0.32440000000000002</v>
          </cell>
          <cell r="AL30">
            <v>1452</v>
          </cell>
          <cell r="AM30">
            <v>512</v>
          </cell>
          <cell r="AN30">
            <v>0.35260000000000002</v>
          </cell>
          <cell r="AO30">
            <v>940</v>
          </cell>
          <cell r="AP30">
            <v>0.64739999999999998</v>
          </cell>
        </row>
        <row r="31">
          <cell r="G31" t="str">
            <v>PATTERSON</v>
          </cell>
          <cell r="H31">
            <v>1691</v>
          </cell>
          <cell r="I31">
            <v>944</v>
          </cell>
          <cell r="J31">
            <v>0.55820000000000003</v>
          </cell>
          <cell r="T31">
            <v>3684</v>
          </cell>
          <cell r="V31">
            <v>987</v>
          </cell>
          <cell r="W31">
            <v>2697</v>
          </cell>
          <cell r="X31">
            <v>480</v>
          </cell>
          <cell r="Y31">
            <v>668</v>
          </cell>
          <cell r="Z31">
            <v>780</v>
          </cell>
          <cell r="AA31">
            <v>505</v>
          </cell>
          <cell r="AB31">
            <v>744</v>
          </cell>
          <cell r="AC31">
            <v>1953</v>
          </cell>
          <cell r="AD31">
            <v>821</v>
          </cell>
          <cell r="AE31">
            <v>0.3044</v>
          </cell>
          <cell r="AF31">
            <v>752</v>
          </cell>
          <cell r="AG31">
            <v>0.38500000000000001</v>
          </cell>
          <cell r="AL31">
            <v>1624</v>
          </cell>
          <cell r="AM31">
            <v>677</v>
          </cell>
          <cell r="AN31">
            <v>0.41689999999999999</v>
          </cell>
          <cell r="AO31">
            <v>947</v>
          </cell>
          <cell r="AP31">
            <v>0.58309999999999995</v>
          </cell>
        </row>
        <row r="32">
          <cell r="G32" t="str">
            <v>OCEAN BAY APARTMENTS (OCEANSIDE)</v>
          </cell>
          <cell r="H32">
            <v>380</v>
          </cell>
          <cell r="I32">
            <v>162</v>
          </cell>
          <cell r="J32">
            <v>0.42630000000000001</v>
          </cell>
          <cell r="T32">
            <v>730</v>
          </cell>
          <cell r="V32">
            <v>198</v>
          </cell>
          <cell r="W32">
            <v>532</v>
          </cell>
          <cell r="X32">
            <v>52</v>
          </cell>
          <cell r="Y32">
            <v>95</v>
          </cell>
          <cell r="Z32">
            <v>148</v>
          </cell>
          <cell r="AA32">
            <v>110</v>
          </cell>
          <cell r="AB32">
            <v>179</v>
          </cell>
          <cell r="AC32">
            <v>353</v>
          </cell>
          <cell r="AD32">
            <v>185</v>
          </cell>
          <cell r="AE32">
            <v>0.34770000000000001</v>
          </cell>
          <cell r="AF32">
            <v>166</v>
          </cell>
          <cell r="AG32">
            <v>0.4703</v>
          </cell>
          <cell r="AL32">
            <v>291</v>
          </cell>
          <cell r="AM32">
            <v>145</v>
          </cell>
          <cell r="AN32">
            <v>0.49830000000000002</v>
          </cell>
          <cell r="AO32">
            <v>146</v>
          </cell>
          <cell r="AP32">
            <v>0.50170000000000003</v>
          </cell>
        </row>
        <row r="33">
          <cell r="G33" t="str">
            <v>MOTT HAVEN</v>
          </cell>
          <cell r="H33">
            <v>917</v>
          </cell>
          <cell r="I33">
            <v>516</v>
          </cell>
          <cell r="J33">
            <v>0.56269999999999998</v>
          </cell>
          <cell r="T33">
            <v>2196</v>
          </cell>
          <cell r="V33">
            <v>618</v>
          </cell>
          <cell r="W33">
            <v>1578</v>
          </cell>
          <cell r="X33">
            <v>316</v>
          </cell>
          <cell r="Y33">
            <v>462</v>
          </cell>
          <cell r="Z33">
            <v>469</v>
          </cell>
          <cell r="AA33">
            <v>263</v>
          </cell>
          <cell r="AB33">
            <v>384</v>
          </cell>
          <cell r="AC33">
            <v>1194</v>
          </cell>
          <cell r="AD33">
            <v>522</v>
          </cell>
          <cell r="AE33">
            <v>0.33079999999999998</v>
          </cell>
          <cell r="AF33">
            <v>476</v>
          </cell>
          <cell r="AG33">
            <v>0.3987</v>
          </cell>
          <cell r="AL33">
            <v>1006</v>
          </cell>
          <cell r="AM33">
            <v>423</v>
          </cell>
          <cell r="AN33">
            <v>0.42049999999999998</v>
          </cell>
          <cell r="AO33">
            <v>583</v>
          </cell>
          <cell r="AP33">
            <v>0.57950000000000002</v>
          </cell>
        </row>
        <row r="34">
          <cell r="G34" t="str">
            <v>MORRISANIA AIR RIGHTS</v>
          </cell>
          <cell r="H34">
            <v>793</v>
          </cell>
          <cell r="I34">
            <v>467</v>
          </cell>
          <cell r="J34">
            <v>0.58889999999999998</v>
          </cell>
          <cell r="T34">
            <v>1530</v>
          </cell>
          <cell r="V34">
            <v>291</v>
          </cell>
          <cell r="W34">
            <v>1239</v>
          </cell>
          <cell r="X34">
            <v>167</v>
          </cell>
          <cell r="Y34">
            <v>242</v>
          </cell>
          <cell r="Z34">
            <v>226</v>
          </cell>
          <cell r="AA34">
            <v>169</v>
          </cell>
          <cell r="AB34">
            <v>602</v>
          </cell>
          <cell r="AC34">
            <v>637</v>
          </cell>
          <cell r="AD34">
            <v>261</v>
          </cell>
          <cell r="AE34">
            <v>0.2107</v>
          </cell>
          <cell r="AF34">
            <v>223</v>
          </cell>
          <cell r="AG34">
            <v>0.35010000000000002</v>
          </cell>
          <cell r="AL34">
            <v>485</v>
          </cell>
          <cell r="AM34">
            <v>188</v>
          </cell>
          <cell r="AN34">
            <v>0.3876</v>
          </cell>
          <cell r="AO34">
            <v>297</v>
          </cell>
          <cell r="AP34">
            <v>0.61240000000000006</v>
          </cell>
        </row>
        <row r="35">
          <cell r="G35" t="str">
            <v>MORRISANIA</v>
          </cell>
          <cell r="H35">
            <v>201</v>
          </cell>
          <cell r="I35">
            <v>115</v>
          </cell>
          <cell r="J35">
            <v>0.57210000000000005</v>
          </cell>
          <cell r="T35">
            <v>485</v>
          </cell>
          <cell r="V35">
            <v>134</v>
          </cell>
          <cell r="W35">
            <v>351</v>
          </cell>
          <cell r="X35">
            <v>63</v>
          </cell>
          <cell r="Y35">
            <v>103</v>
          </cell>
          <cell r="Z35">
            <v>101</v>
          </cell>
          <cell r="AA35">
            <v>58</v>
          </cell>
          <cell r="AB35">
            <v>89</v>
          </cell>
          <cell r="AC35">
            <v>262</v>
          </cell>
          <cell r="AD35">
            <v>102</v>
          </cell>
          <cell r="AE35">
            <v>0.29060000000000002</v>
          </cell>
          <cell r="AF35">
            <v>94</v>
          </cell>
          <cell r="AG35">
            <v>0.35880000000000001</v>
          </cell>
          <cell r="AL35">
            <v>226</v>
          </cell>
          <cell r="AM35">
            <v>89</v>
          </cell>
          <cell r="AN35">
            <v>0.39379999999999998</v>
          </cell>
          <cell r="AO35">
            <v>137</v>
          </cell>
          <cell r="AP35">
            <v>0.60619999999999996</v>
          </cell>
        </row>
        <row r="36">
          <cell r="G36" t="str">
            <v>MORRIS II</v>
          </cell>
          <cell r="H36">
            <v>763</v>
          </cell>
          <cell r="I36">
            <v>463</v>
          </cell>
          <cell r="J36">
            <v>0.60680000000000001</v>
          </cell>
          <cell r="T36">
            <v>1783</v>
          </cell>
          <cell r="V36">
            <v>461</v>
          </cell>
          <cell r="W36">
            <v>1322</v>
          </cell>
          <cell r="X36">
            <v>247</v>
          </cell>
          <cell r="Y36">
            <v>357</v>
          </cell>
          <cell r="Z36">
            <v>355</v>
          </cell>
          <cell r="AA36">
            <v>240</v>
          </cell>
          <cell r="AB36">
            <v>370</v>
          </cell>
          <cell r="AC36">
            <v>952</v>
          </cell>
          <cell r="AD36">
            <v>372</v>
          </cell>
          <cell r="AE36">
            <v>0.28139999999999998</v>
          </cell>
          <cell r="AF36">
            <v>329</v>
          </cell>
          <cell r="AG36">
            <v>0.34560000000000002</v>
          </cell>
          <cell r="AL36">
            <v>790</v>
          </cell>
          <cell r="AM36">
            <v>298</v>
          </cell>
          <cell r="AN36">
            <v>0.37719999999999998</v>
          </cell>
          <cell r="AO36">
            <v>492</v>
          </cell>
          <cell r="AP36">
            <v>0.62280000000000002</v>
          </cell>
        </row>
        <row r="37">
          <cell r="G37" t="str">
            <v>MORRIS I</v>
          </cell>
          <cell r="H37">
            <v>1024</v>
          </cell>
          <cell r="I37">
            <v>602</v>
          </cell>
          <cell r="J37">
            <v>0.58789999999999998</v>
          </cell>
          <cell r="T37">
            <v>2553</v>
          </cell>
          <cell r="V37">
            <v>698</v>
          </cell>
          <cell r="W37">
            <v>1855</v>
          </cell>
          <cell r="X37">
            <v>388</v>
          </cell>
          <cell r="Y37">
            <v>565</v>
          </cell>
          <cell r="Z37">
            <v>516</v>
          </cell>
          <cell r="AA37">
            <v>341</v>
          </cell>
          <cell r="AB37">
            <v>433</v>
          </cell>
          <cell r="AC37">
            <v>1422</v>
          </cell>
          <cell r="AD37">
            <v>543</v>
          </cell>
          <cell r="AE37">
            <v>0.29270000000000002</v>
          </cell>
          <cell r="AF37">
            <v>499</v>
          </cell>
          <cell r="AG37">
            <v>0.35089999999999999</v>
          </cell>
          <cell r="AL37">
            <v>1200</v>
          </cell>
          <cell r="AM37">
            <v>465</v>
          </cell>
          <cell r="AN37">
            <v>0.38750000000000001</v>
          </cell>
          <cell r="AO37">
            <v>735</v>
          </cell>
          <cell r="AP37">
            <v>0.61250000000000004</v>
          </cell>
        </row>
        <row r="38">
          <cell r="G38" t="str">
            <v>MITCHEL</v>
          </cell>
          <cell r="H38">
            <v>1602</v>
          </cell>
          <cell r="I38">
            <v>891</v>
          </cell>
          <cell r="J38">
            <v>0.55620000000000003</v>
          </cell>
          <cell r="T38">
            <v>3462</v>
          </cell>
          <cell r="V38">
            <v>873</v>
          </cell>
          <cell r="W38">
            <v>2589</v>
          </cell>
          <cell r="X38">
            <v>415</v>
          </cell>
          <cell r="Y38">
            <v>658</v>
          </cell>
          <cell r="Z38">
            <v>692</v>
          </cell>
          <cell r="AA38">
            <v>437</v>
          </cell>
          <cell r="AB38">
            <v>802</v>
          </cell>
          <cell r="AC38">
            <v>1787</v>
          </cell>
          <cell r="AD38">
            <v>789</v>
          </cell>
          <cell r="AE38">
            <v>0.30480000000000002</v>
          </cell>
          <cell r="AF38">
            <v>719</v>
          </cell>
          <cell r="AG38">
            <v>0.40239999999999998</v>
          </cell>
          <cell r="AL38">
            <v>1552</v>
          </cell>
          <cell r="AM38">
            <v>669</v>
          </cell>
          <cell r="AN38">
            <v>0.43109999999999998</v>
          </cell>
          <cell r="AO38">
            <v>883</v>
          </cell>
          <cell r="AP38">
            <v>0.56889999999999996</v>
          </cell>
        </row>
        <row r="39">
          <cell r="G39" t="str">
            <v>MILL BROOK EXTENSION</v>
          </cell>
          <cell r="H39">
            <v>115</v>
          </cell>
          <cell r="I39">
            <v>74</v>
          </cell>
          <cell r="J39">
            <v>0.64349999999999996</v>
          </cell>
          <cell r="T39">
            <v>255</v>
          </cell>
          <cell r="V39">
            <v>64</v>
          </cell>
          <cell r="W39">
            <v>191</v>
          </cell>
          <cell r="X39">
            <v>34</v>
          </cell>
          <cell r="Y39">
            <v>45</v>
          </cell>
          <cell r="Z39">
            <v>60</v>
          </cell>
          <cell r="AA39">
            <v>33</v>
          </cell>
          <cell r="AB39">
            <v>53</v>
          </cell>
          <cell r="AC39">
            <v>138</v>
          </cell>
          <cell r="AD39">
            <v>45</v>
          </cell>
          <cell r="AE39">
            <v>0.2356</v>
          </cell>
          <cell r="AF39">
            <v>45</v>
          </cell>
          <cell r="AG39">
            <v>0.3261</v>
          </cell>
          <cell r="AL39">
            <v>98</v>
          </cell>
          <cell r="AM39">
            <v>38</v>
          </cell>
          <cell r="AN39">
            <v>0.38779999999999998</v>
          </cell>
          <cell r="AO39">
            <v>60</v>
          </cell>
          <cell r="AP39">
            <v>0.61219999999999997</v>
          </cell>
        </row>
        <row r="40">
          <cell r="G40" t="str">
            <v>MILL BROOK</v>
          </cell>
          <cell r="H40">
            <v>1180</v>
          </cell>
          <cell r="I40">
            <v>700</v>
          </cell>
          <cell r="J40">
            <v>0.59319999999999995</v>
          </cell>
          <cell r="T40">
            <v>2531</v>
          </cell>
          <cell r="V40">
            <v>683</v>
          </cell>
          <cell r="W40">
            <v>1848</v>
          </cell>
          <cell r="X40">
            <v>320</v>
          </cell>
          <cell r="Y40">
            <v>463</v>
          </cell>
          <cell r="Z40">
            <v>551</v>
          </cell>
          <cell r="AA40">
            <v>318</v>
          </cell>
          <cell r="AB40">
            <v>516</v>
          </cell>
          <cell r="AC40">
            <v>1332</v>
          </cell>
          <cell r="AD40">
            <v>522</v>
          </cell>
          <cell r="AE40">
            <v>0.28249999999999997</v>
          </cell>
          <cell r="AF40">
            <v>480</v>
          </cell>
          <cell r="AG40">
            <v>0.3604</v>
          </cell>
          <cell r="AL40">
            <v>1114</v>
          </cell>
          <cell r="AM40">
            <v>426</v>
          </cell>
          <cell r="AN40">
            <v>0.38240000000000002</v>
          </cell>
          <cell r="AO40">
            <v>688</v>
          </cell>
          <cell r="AP40">
            <v>0.61760000000000004</v>
          </cell>
        </row>
        <row r="41">
          <cell r="G41" t="str">
            <v>MELROSE</v>
          </cell>
          <cell r="H41">
            <v>990</v>
          </cell>
          <cell r="I41">
            <v>593</v>
          </cell>
          <cell r="J41">
            <v>0.59899999999999998</v>
          </cell>
          <cell r="T41">
            <v>2184</v>
          </cell>
          <cell r="V41">
            <v>588</v>
          </cell>
          <cell r="W41">
            <v>1596</v>
          </cell>
          <cell r="X41">
            <v>271</v>
          </cell>
          <cell r="Y41">
            <v>402</v>
          </cell>
          <cell r="Z41">
            <v>433</v>
          </cell>
          <cell r="AA41">
            <v>313</v>
          </cell>
          <cell r="AB41">
            <v>448</v>
          </cell>
          <cell r="AC41">
            <v>1148</v>
          </cell>
          <cell r="AD41">
            <v>455</v>
          </cell>
          <cell r="AE41">
            <v>0.28510000000000002</v>
          </cell>
          <cell r="AF41">
            <v>411</v>
          </cell>
          <cell r="AG41">
            <v>0.35799999999999998</v>
          </cell>
          <cell r="AL41">
            <v>950</v>
          </cell>
          <cell r="AM41">
            <v>365</v>
          </cell>
          <cell r="AN41">
            <v>0.38419999999999999</v>
          </cell>
          <cell r="AO41">
            <v>585</v>
          </cell>
          <cell r="AP41">
            <v>0.61580000000000001</v>
          </cell>
        </row>
        <row r="42">
          <cell r="G42" t="str">
            <v>MCKINLEY</v>
          </cell>
          <cell r="H42">
            <v>586</v>
          </cell>
          <cell r="I42">
            <v>325</v>
          </cell>
          <cell r="J42">
            <v>0.55459999999999998</v>
          </cell>
          <cell r="T42">
            <v>1299</v>
          </cell>
          <cell r="V42">
            <v>338</v>
          </cell>
          <cell r="W42">
            <v>961</v>
          </cell>
          <cell r="X42">
            <v>165</v>
          </cell>
          <cell r="Y42">
            <v>246</v>
          </cell>
          <cell r="Z42">
            <v>271</v>
          </cell>
          <cell r="AA42">
            <v>184</v>
          </cell>
          <cell r="AB42">
            <v>260</v>
          </cell>
          <cell r="AC42">
            <v>701</v>
          </cell>
          <cell r="AD42">
            <v>270</v>
          </cell>
          <cell r="AE42">
            <v>0.28100000000000003</v>
          </cell>
          <cell r="AF42">
            <v>247</v>
          </cell>
          <cell r="AG42">
            <v>0.35239999999999999</v>
          </cell>
          <cell r="AL42">
            <v>588</v>
          </cell>
          <cell r="AM42">
            <v>214</v>
          </cell>
          <cell r="AN42">
            <v>0.3639</v>
          </cell>
          <cell r="AO42">
            <v>374</v>
          </cell>
          <cell r="AP42">
            <v>0.6361</v>
          </cell>
        </row>
        <row r="43">
          <cell r="G43" t="str">
            <v>MARINER'S HARBOR</v>
          </cell>
          <cell r="H43">
            <v>583</v>
          </cell>
          <cell r="I43">
            <v>321</v>
          </cell>
          <cell r="J43">
            <v>0.55059999999999998</v>
          </cell>
          <cell r="T43">
            <v>1333</v>
          </cell>
          <cell r="V43">
            <v>443</v>
          </cell>
          <cell r="W43">
            <v>890</v>
          </cell>
          <cell r="X43">
            <v>175</v>
          </cell>
          <cell r="Y43">
            <v>254</v>
          </cell>
          <cell r="Z43">
            <v>330</v>
          </cell>
          <cell r="AA43">
            <v>162</v>
          </cell>
          <cell r="AB43">
            <v>144</v>
          </cell>
          <cell r="AC43">
            <v>746</v>
          </cell>
          <cell r="AD43">
            <v>297</v>
          </cell>
          <cell r="AE43">
            <v>0.3337</v>
          </cell>
          <cell r="AF43">
            <v>272</v>
          </cell>
          <cell r="AG43">
            <v>0.36459999999999998</v>
          </cell>
          <cell r="AL43">
            <v>589</v>
          </cell>
          <cell r="AM43">
            <v>238</v>
          </cell>
          <cell r="AN43">
            <v>0.40410000000000001</v>
          </cell>
          <cell r="AO43">
            <v>351</v>
          </cell>
          <cell r="AP43">
            <v>0.59589999999999999</v>
          </cell>
        </row>
        <row r="44">
          <cell r="G44" t="str">
            <v>MARCY</v>
          </cell>
          <cell r="H44">
            <v>1651</v>
          </cell>
          <cell r="I44">
            <v>832</v>
          </cell>
          <cell r="J44">
            <v>0.50390000000000001</v>
          </cell>
          <cell r="T44">
            <v>3699</v>
          </cell>
          <cell r="V44">
            <v>804</v>
          </cell>
          <cell r="W44">
            <v>2895</v>
          </cell>
          <cell r="X44">
            <v>464</v>
          </cell>
          <cell r="Y44">
            <v>698</v>
          </cell>
          <cell r="Z44">
            <v>836</v>
          </cell>
          <cell r="AA44">
            <v>548</v>
          </cell>
          <cell r="AB44">
            <v>813</v>
          </cell>
          <cell r="AC44">
            <v>2082</v>
          </cell>
          <cell r="AD44">
            <v>818</v>
          </cell>
          <cell r="AE44">
            <v>0.28260000000000002</v>
          </cell>
          <cell r="AF44">
            <v>754</v>
          </cell>
          <cell r="AG44">
            <v>0.36220000000000002</v>
          </cell>
          <cell r="AL44">
            <v>1779</v>
          </cell>
          <cell r="AM44">
            <v>688</v>
          </cell>
          <cell r="AN44">
            <v>0.38669999999999999</v>
          </cell>
          <cell r="AO44">
            <v>1091</v>
          </cell>
          <cell r="AP44">
            <v>0.61329999999999996</v>
          </cell>
        </row>
        <row r="45">
          <cell r="G45" t="str">
            <v>LOWER EAST SIDE I INFILL</v>
          </cell>
          <cell r="H45">
            <v>183</v>
          </cell>
          <cell r="I45">
            <v>103</v>
          </cell>
          <cell r="J45">
            <v>0.56279999999999997</v>
          </cell>
          <cell r="T45">
            <v>320</v>
          </cell>
          <cell r="V45">
            <v>27</v>
          </cell>
          <cell r="W45">
            <v>293</v>
          </cell>
          <cell r="X45">
            <v>21</v>
          </cell>
          <cell r="Y45">
            <v>30</v>
          </cell>
          <cell r="Z45">
            <v>53</v>
          </cell>
          <cell r="AA45">
            <v>27</v>
          </cell>
          <cell r="AB45">
            <v>183</v>
          </cell>
          <cell r="AC45">
            <v>110</v>
          </cell>
          <cell r="AD45">
            <v>57</v>
          </cell>
          <cell r="AE45">
            <v>0.19450000000000001</v>
          </cell>
          <cell r="AF45">
            <v>43</v>
          </cell>
          <cell r="AG45">
            <v>0.39090000000000003</v>
          </cell>
          <cell r="AL45">
            <v>90</v>
          </cell>
          <cell r="AM45">
            <v>36</v>
          </cell>
          <cell r="AN45">
            <v>0.4</v>
          </cell>
          <cell r="AO45">
            <v>54</v>
          </cell>
          <cell r="AP45">
            <v>0.6</v>
          </cell>
        </row>
        <row r="46">
          <cell r="G46" t="str">
            <v>LOW HOUSES</v>
          </cell>
          <cell r="H46">
            <v>508</v>
          </cell>
          <cell r="I46">
            <v>292</v>
          </cell>
          <cell r="J46">
            <v>0.57479999999999998</v>
          </cell>
          <cell r="T46">
            <v>1221</v>
          </cell>
          <cell r="V46">
            <v>353</v>
          </cell>
          <cell r="W46">
            <v>868</v>
          </cell>
          <cell r="X46">
            <v>169</v>
          </cell>
          <cell r="Y46">
            <v>243</v>
          </cell>
          <cell r="Z46">
            <v>283</v>
          </cell>
          <cell r="AA46">
            <v>155</v>
          </cell>
          <cell r="AB46">
            <v>187</v>
          </cell>
          <cell r="AC46">
            <v>681</v>
          </cell>
          <cell r="AD46">
            <v>258</v>
          </cell>
          <cell r="AE46">
            <v>0.29720000000000002</v>
          </cell>
          <cell r="AF46">
            <v>246</v>
          </cell>
          <cell r="AG46">
            <v>0.36120000000000002</v>
          </cell>
          <cell r="AL46">
            <v>568</v>
          </cell>
          <cell r="AM46">
            <v>220</v>
          </cell>
          <cell r="AN46">
            <v>0.38729999999999998</v>
          </cell>
          <cell r="AO46">
            <v>348</v>
          </cell>
          <cell r="AP46">
            <v>0.61270000000000002</v>
          </cell>
        </row>
        <row r="47">
          <cell r="G47" t="str">
            <v>LEXINGTON</v>
          </cell>
          <cell r="H47">
            <v>431</v>
          </cell>
          <cell r="I47">
            <v>213</v>
          </cell>
          <cell r="J47">
            <v>0.49419999999999997</v>
          </cell>
          <cell r="T47">
            <v>773</v>
          </cell>
          <cell r="V47">
            <v>142</v>
          </cell>
          <cell r="W47">
            <v>631</v>
          </cell>
          <cell r="X47">
            <v>58</v>
          </cell>
          <cell r="Y47">
            <v>91</v>
          </cell>
          <cell r="Z47">
            <v>159</v>
          </cell>
          <cell r="AA47">
            <v>122</v>
          </cell>
          <cell r="AB47">
            <v>259</v>
          </cell>
          <cell r="AC47">
            <v>372</v>
          </cell>
          <cell r="AD47">
            <v>175</v>
          </cell>
          <cell r="AE47">
            <v>0.27729999999999999</v>
          </cell>
          <cell r="AF47">
            <v>152</v>
          </cell>
          <cell r="AG47">
            <v>0.40860000000000002</v>
          </cell>
          <cell r="AL47">
            <v>314</v>
          </cell>
          <cell r="AM47">
            <v>141</v>
          </cell>
          <cell r="AN47">
            <v>0.44900000000000001</v>
          </cell>
          <cell r="AO47">
            <v>173</v>
          </cell>
          <cell r="AP47">
            <v>0.55100000000000005</v>
          </cell>
        </row>
        <row r="48">
          <cell r="G48" t="str">
            <v>LEHMAN VILLAGE</v>
          </cell>
          <cell r="H48">
            <v>606</v>
          </cell>
          <cell r="I48">
            <v>324</v>
          </cell>
          <cell r="J48">
            <v>0.53469999999999995</v>
          </cell>
          <cell r="T48">
            <v>1311</v>
          </cell>
          <cell r="V48">
            <v>313</v>
          </cell>
          <cell r="W48">
            <v>998</v>
          </cell>
          <cell r="X48">
            <v>151</v>
          </cell>
          <cell r="Y48">
            <v>248</v>
          </cell>
          <cell r="Z48">
            <v>254</v>
          </cell>
          <cell r="AA48">
            <v>176</v>
          </cell>
          <cell r="AB48">
            <v>320</v>
          </cell>
          <cell r="AC48">
            <v>678</v>
          </cell>
          <cell r="AD48">
            <v>263</v>
          </cell>
          <cell r="AE48">
            <v>0.26350000000000001</v>
          </cell>
          <cell r="AF48">
            <v>238</v>
          </cell>
          <cell r="AG48">
            <v>0.35099999999999998</v>
          </cell>
          <cell r="AL48">
            <v>565</v>
          </cell>
          <cell r="AM48">
            <v>211</v>
          </cell>
          <cell r="AN48">
            <v>0.3735</v>
          </cell>
          <cell r="AO48">
            <v>354</v>
          </cell>
          <cell r="AP48">
            <v>0.62649999999999995</v>
          </cell>
        </row>
        <row r="49">
          <cell r="G49" t="str">
            <v>LA GUARDIA</v>
          </cell>
          <cell r="H49">
            <v>1044</v>
          </cell>
          <cell r="I49">
            <v>511</v>
          </cell>
          <cell r="J49">
            <v>0.48949999999999999</v>
          </cell>
          <cell r="T49">
            <v>2196</v>
          </cell>
          <cell r="V49">
            <v>435</v>
          </cell>
          <cell r="W49">
            <v>1761</v>
          </cell>
          <cell r="X49">
            <v>213</v>
          </cell>
          <cell r="Y49">
            <v>317</v>
          </cell>
          <cell r="Z49">
            <v>411</v>
          </cell>
          <cell r="AA49">
            <v>287</v>
          </cell>
          <cell r="AB49">
            <v>746</v>
          </cell>
          <cell r="AC49">
            <v>1015</v>
          </cell>
          <cell r="AD49">
            <v>512</v>
          </cell>
          <cell r="AE49">
            <v>0.29070000000000001</v>
          </cell>
          <cell r="AF49">
            <v>453</v>
          </cell>
          <cell r="AG49">
            <v>0.44629999999999997</v>
          </cell>
          <cell r="AL49">
            <v>831</v>
          </cell>
          <cell r="AM49">
            <v>401</v>
          </cell>
          <cell r="AN49">
            <v>0.48259999999999997</v>
          </cell>
          <cell r="AO49">
            <v>430</v>
          </cell>
          <cell r="AP49">
            <v>0.51739999999999997</v>
          </cell>
        </row>
        <row r="50">
          <cell r="G50" t="str">
            <v>JOHNSON</v>
          </cell>
          <cell r="H50">
            <v>1242</v>
          </cell>
          <cell r="I50">
            <v>634</v>
          </cell>
          <cell r="J50">
            <v>0.51049999999999995</v>
          </cell>
          <cell r="T50">
            <v>2699</v>
          </cell>
          <cell r="V50">
            <v>630</v>
          </cell>
          <cell r="W50">
            <v>2069</v>
          </cell>
          <cell r="X50">
            <v>325</v>
          </cell>
          <cell r="Y50">
            <v>472</v>
          </cell>
          <cell r="Z50">
            <v>580</v>
          </cell>
          <cell r="AA50">
            <v>394</v>
          </cell>
          <cell r="AB50">
            <v>623</v>
          </cell>
          <cell r="AC50">
            <v>1446</v>
          </cell>
          <cell r="AD50">
            <v>644</v>
          </cell>
          <cell r="AE50">
            <v>0.31130000000000002</v>
          </cell>
          <cell r="AF50">
            <v>584</v>
          </cell>
          <cell r="AG50">
            <v>0.40389999999999998</v>
          </cell>
          <cell r="AL50">
            <v>1212</v>
          </cell>
          <cell r="AM50">
            <v>524</v>
          </cell>
          <cell r="AN50">
            <v>0.43230000000000002</v>
          </cell>
          <cell r="AO50">
            <v>688</v>
          </cell>
          <cell r="AP50">
            <v>0.56769999999999998</v>
          </cell>
        </row>
        <row r="51">
          <cell r="G51" t="str">
            <v>JEFFERSON</v>
          </cell>
          <cell r="H51">
            <v>1412</v>
          </cell>
          <cell r="I51">
            <v>686</v>
          </cell>
          <cell r="J51">
            <v>0.48580000000000001</v>
          </cell>
          <cell r="T51">
            <v>2932</v>
          </cell>
          <cell r="V51">
            <v>629</v>
          </cell>
          <cell r="W51">
            <v>2303</v>
          </cell>
          <cell r="X51">
            <v>334</v>
          </cell>
          <cell r="Y51">
            <v>495</v>
          </cell>
          <cell r="Z51">
            <v>651</v>
          </cell>
          <cell r="AA51">
            <v>399</v>
          </cell>
          <cell r="AB51">
            <v>758</v>
          </cell>
          <cell r="AC51">
            <v>1545</v>
          </cell>
          <cell r="AD51">
            <v>604</v>
          </cell>
          <cell r="AE51">
            <v>0.26229999999999998</v>
          </cell>
          <cell r="AF51">
            <v>538</v>
          </cell>
          <cell r="AG51">
            <v>0.34820000000000001</v>
          </cell>
          <cell r="AL51">
            <v>1246</v>
          </cell>
          <cell r="AM51">
            <v>488</v>
          </cell>
          <cell r="AN51">
            <v>0.39169999999999999</v>
          </cell>
          <cell r="AO51">
            <v>758</v>
          </cell>
          <cell r="AP51">
            <v>0.60829999999999995</v>
          </cell>
        </row>
        <row r="52">
          <cell r="G52" t="str">
            <v>JACKSON</v>
          </cell>
          <cell r="H52">
            <v>800</v>
          </cell>
          <cell r="I52">
            <v>467</v>
          </cell>
          <cell r="J52">
            <v>0.58379999999999999</v>
          </cell>
          <cell r="T52">
            <v>1832</v>
          </cell>
          <cell r="V52">
            <v>465</v>
          </cell>
          <cell r="W52">
            <v>1367</v>
          </cell>
          <cell r="X52">
            <v>252</v>
          </cell>
          <cell r="Y52">
            <v>390</v>
          </cell>
          <cell r="Z52">
            <v>367</v>
          </cell>
          <cell r="AA52">
            <v>257</v>
          </cell>
          <cell r="AB52">
            <v>353</v>
          </cell>
          <cell r="AC52">
            <v>1014</v>
          </cell>
          <cell r="AD52">
            <v>351</v>
          </cell>
          <cell r="AE52">
            <v>0.25679999999999997</v>
          </cell>
          <cell r="AF52">
            <v>319</v>
          </cell>
          <cell r="AG52">
            <v>0.31459999999999999</v>
          </cell>
          <cell r="AL52">
            <v>771</v>
          </cell>
          <cell r="AM52">
            <v>277</v>
          </cell>
          <cell r="AN52">
            <v>0.35930000000000001</v>
          </cell>
          <cell r="AO52">
            <v>494</v>
          </cell>
          <cell r="AP52">
            <v>0.64070000000000005</v>
          </cell>
        </row>
        <row r="53">
          <cell r="G53" t="str">
            <v>HYLAN</v>
          </cell>
          <cell r="H53">
            <v>198</v>
          </cell>
          <cell r="I53">
            <v>102</v>
          </cell>
          <cell r="J53">
            <v>0.51519999999999999</v>
          </cell>
          <cell r="T53">
            <v>405</v>
          </cell>
          <cell r="V53">
            <v>105</v>
          </cell>
          <cell r="W53">
            <v>300</v>
          </cell>
          <cell r="X53">
            <v>37</v>
          </cell>
          <cell r="Y53">
            <v>59</v>
          </cell>
          <cell r="Z53">
            <v>90</v>
          </cell>
          <cell r="AA53">
            <v>48</v>
          </cell>
          <cell r="AB53">
            <v>103</v>
          </cell>
          <cell r="AC53">
            <v>197</v>
          </cell>
          <cell r="AD53">
            <v>68</v>
          </cell>
          <cell r="AE53">
            <v>0.22670000000000001</v>
          </cell>
          <cell r="AF53">
            <v>62</v>
          </cell>
          <cell r="AG53">
            <v>0.31469999999999998</v>
          </cell>
          <cell r="AL53">
            <v>157</v>
          </cell>
          <cell r="AM53">
            <v>57</v>
          </cell>
          <cell r="AN53">
            <v>0.36309999999999998</v>
          </cell>
          <cell r="AO53">
            <v>100</v>
          </cell>
          <cell r="AP53">
            <v>0.63690000000000002</v>
          </cell>
        </row>
        <row r="54">
          <cell r="G54" t="str">
            <v>HUGHES APARTMENTS</v>
          </cell>
          <cell r="H54">
            <v>492</v>
          </cell>
          <cell r="I54">
            <v>282</v>
          </cell>
          <cell r="J54">
            <v>0.57320000000000004</v>
          </cell>
          <cell r="T54">
            <v>1229</v>
          </cell>
          <cell r="V54">
            <v>378</v>
          </cell>
          <cell r="W54">
            <v>851</v>
          </cell>
          <cell r="X54">
            <v>179</v>
          </cell>
          <cell r="Y54">
            <v>268</v>
          </cell>
          <cell r="Z54">
            <v>268</v>
          </cell>
          <cell r="AA54">
            <v>162</v>
          </cell>
          <cell r="AB54">
            <v>153</v>
          </cell>
          <cell r="AC54">
            <v>698</v>
          </cell>
          <cell r="AD54">
            <v>271</v>
          </cell>
          <cell r="AE54">
            <v>0.31840000000000002</v>
          </cell>
          <cell r="AF54">
            <v>258</v>
          </cell>
          <cell r="AG54">
            <v>0.36959999999999998</v>
          </cell>
          <cell r="AL54">
            <v>619</v>
          </cell>
          <cell r="AM54">
            <v>242</v>
          </cell>
          <cell r="AN54">
            <v>0.39100000000000001</v>
          </cell>
          <cell r="AO54">
            <v>377</v>
          </cell>
          <cell r="AP54">
            <v>0.60899999999999999</v>
          </cell>
        </row>
        <row r="55">
          <cell r="G55" t="str">
            <v>HAMMEL</v>
          </cell>
          <cell r="H55">
            <v>656</v>
          </cell>
          <cell r="I55">
            <v>407</v>
          </cell>
          <cell r="J55">
            <v>0.62039999999999995</v>
          </cell>
          <cell r="T55">
            <v>1510</v>
          </cell>
          <cell r="V55">
            <v>420</v>
          </cell>
          <cell r="W55">
            <v>1090</v>
          </cell>
          <cell r="X55">
            <v>178</v>
          </cell>
          <cell r="Y55">
            <v>276</v>
          </cell>
          <cell r="Z55">
            <v>365</v>
          </cell>
          <cell r="AA55">
            <v>218</v>
          </cell>
          <cell r="AB55">
            <v>231</v>
          </cell>
          <cell r="AC55">
            <v>859</v>
          </cell>
          <cell r="AD55">
            <v>271</v>
          </cell>
          <cell r="AE55">
            <v>0.24859999999999999</v>
          </cell>
          <cell r="AF55">
            <v>245</v>
          </cell>
          <cell r="AG55">
            <v>0.28520000000000001</v>
          </cell>
          <cell r="AL55">
            <v>678</v>
          </cell>
          <cell r="AM55">
            <v>215</v>
          </cell>
          <cell r="AN55">
            <v>0.31709999999999999</v>
          </cell>
          <cell r="AO55">
            <v>463</v>
          </cell>
          <cell r="AP55">
            <v>0.68289999999999995</v>
          </cell>
        </row>
        <row r="56">
          <cell r="G56" t="str">
            <v>GOMPERS</v>
          </cell>
          <cell r="H56">
            <v>448</v>
          </cell>
          <cell r="I56">
            <v>236</v>
          </cell>
          <cell r="J56">
            <v>0.52680000000000005</v>
          </cell>
          <cell r="T56">
            <v>966</v>
          </cell>
          <cell r="V56">
            <v>175</v>
          </cell>
          <cell r="W56">
            <v>791</v>
          </cell>
          <cell r="X56">
            <v>107</v>
          </cell>
          <cell r="Y56">
            <v>171</v>
          </cell>
          <cell r="Z56">
            <v>183</v>
          </cell>
          <cell r="AA56">
            <v>145</v>
          </cell>
          <cell r="AB56">
            <v>292</v>
          </cell>
          <cell r="AC56">
            <v>499</v>
          </cell>
          <cell r="AD56">
            <v>199</v>
          </cell>
          <cell r="AE56">
            <v>0.25159999999999999</v>
          </cell>
          <cell r="AF56">
            <v>175</v>
          </cell>
          <cell r="AG56">
            <v>0.35070000000000001</v>
          </cell>
          <cell r="AL56">
            <v>406</v>
          </cell>
          <cell r="AM56">
            <v>154</v>
          </cell>
          <cell r="AN56">
            <v>0.37930000000000003</v>
          </cell>
          <cell r="AO56">
            <v>252</v>
          </cell>
          <cell r="AP56">
            <v>0.62070000000000003</v>
          </cell>
        </row>
        <row r="57">
          <cell r="G57" t="str">
            <v>GLENMORE PLAZA</v>
          </cell>
          <cell r="H57">
            <v>406</v>
          </cell>
          <cell r="I57">
            <v>223</v>
          </cell>
          <cell r="J57">
            <v>0.54930000000000001</v>
          </cell>
          <cell r="T57">
            <v>757</v>
          </cell>
          <cell r="V57">
            <v>185</v>
          </cell>
          <cell r="W57">
            <v>572</v>
          </cell>
          <cell r="X57">
            <v>77</v>
          </cell>
          <cell r="Y57">
            <v>126</v>
          </cell>
          <cell r="Z57">
            <v>171</v>
          </cell>
          <cell r="AA57">
            <v>98</v>
          </cell>
          <cell r="AB57">
            <v>177</v>
          </cell>
          <cell r="AC57">
            <v>395</v>
          </cell>
          <cell r="AD57">
            <v>161</v>
          </cell>
          <cell r="AE57">
            <v>0.28149999999999997</v>
          </cell>
          <cell r="AF57">
            <v>153</v>
          </cell>
          <cell r="AG57">
            <v>0.38729999999999998</v>
          </cell>
          <cell r="AL57">
            <v>346</v>
          </cell>
          <cell r="AM57">
            <v>143</v>
          </cell>
          <cell r="AN57">
            <v>0.4133</v>
          </cell>
          <cell r="AO57">
            <v>203</v>
          </cell>
          <cell r="AP57">
            <v>0.5867</v>
          </cell>
        </row>
        <row r="58">
          <cell r="G58" t="str">
            <v>FOREST</v>
          </cell>
          <cell r="H58">
            <v>1290</v>
          </cell>
          <cell r="I58">
            <v>730</v>
          </cell>
          <cell r="J58">
            <v>0.56589999999999996</v>
          </cell>
          <cell r="T58">
            <v>2683</v>
          </cell>
          <cell r="V58">
            <v>679</v>
          </cell>
          <cell r="W58">
            <v>2004</v>
          </cell>
          <cell r="X58">
            <v>314</v>
          </cell>
          <cell r="Y58">
            <v>490</v>
          </cell>
          <cell r="Z58">
            <v>584</v>
          </cell>
          <cell r="AA58">
            <v>351</v>
          </cell>
          <cell r="AB58">
            <v>579</v>
          </cell>
          <cell r="AC58">
            <v>1425</v>
          </cell>
          <cell r="AD58">
            <v>571</v>
          </cell>
          <cell r="AE58">
            <v>0.28489999999999999</v>
          </cell>
          <cell r="AF58">
            <v>515</v>
          </cell>
          <cell r="AG58">
            <v>0.3614</v>
          </cell>
          <cell r="AL58">
            <v>1186</v>
          </cell>
          <cell r="AM58">
            <v>463</v>
          </cell>
          <cell r="AN58">
            <v>0.39040000000000002</v>
          </cell>
          <cell r="AO58">
            <v>723</v>
          </cell>
          <cell r="AP58">
            <v>0.60960000000000003</v>
          </cell>
        </row>
        <row r="59">
          <cell r="G59" t="str">
            <v>EAST RIVER</v>
          </cell>
          <cell r="H59">
            <v>1048</v>
          </cell>
          <cell r="I59">
            <v>583</v>
          </cell>
          <cell r="J59">
            <v>0.55630000000000002</v>
          </cell>
          <cell r="T59">
            <v>2020</v>
          </cell>
          <cell r="V59">
            <v>463</v>
          </cell>
          <cell r="W59">
            <v>1557</v>
          </cell>
          <cell r="X59">
            <v>196</v>
          </cell>
          <cell r="Y59">
            <v>333</v>
          </cell>
          <cell r="Z59">
            <v>433</v>
          </cell>
          <cell r="AA59">
            <v>258</v>
          </cell>
          <cell r="AB59">
            <v>533</v>
          </cell>
          <cell r="AC59">
            <v>1024</v>
          </cell>
          <cell r="AD59">
            <v>403</v>
          </cell>
          <cell r="AE59">
            <v>0.25879999999999997</v>
          </cell>
          <cell r="AF59">
            <v>358</v>
          </cell>
          <cell r="AG59">
            <v>0.34960000000000002</v>
          </cell>
          <cell r="AL59">
            <v>846</v>
          </cell>
          <cell r="AM59">
            <v>317</v>
          </cell>
          <cell r="AN59">
            <v>0.37469999999999998</v>
          </cell>
          <cell r="AO59">
            <v>529</v>
          </cell>
          <cell r="AP59">
            <v>0.62529999999999997</v>
          </cell>
        </row>
        <row r="60">
          <cell r="G60" t="str">
            <v>CYPRESS HILLS</v>
          </cell>
          <cell r="H60">
            <v>1359</v>
          </cell>
          <cell r="I60">
            <v>759</v>
          </cell>
          <cell r="J60">
            <v>0.5585</v>
          </cell>
          <cell r="T60">
            <v>2824</v>
          </cell>
          <cell r="V60">
            <v>638</v>
          </cell>
          <cell r="W60">
            <v>2186</v>
          </cell>
          <cell r="X60">
            <v>366</v>
          </cell>
          <cell r="Y60">
            <v>567</v>
          </cell>
          <cell r="Z60">
            <v>611</v>
          </cell>
          <cell r="AA60">
            <v>416</v>
          </cell>
          <cell r="AB60">
            <v>592</v>
          </cell>
          <cell r="AC60">
            <v>1594</v>
          </cell>
          <cell r="AD60">
            <v>595</v>
          </cell>
          <cell r="AE60">
            <v>0.2722</v>
          </cell>
          <cell r="AF60">
            <v>531</v>
          </cell>
          <cell r="AG60">
            <v>0.33310000000000001</v>
          </cell>
          <cell r="AL60">
            <v>1373</v>
          </cell>
          <cell r="AM60">
            <v>493</v>
          </cell>
          <cell r="AN60">
            <v>0.35909999999999997</v>
          </cell>
          <cell r="AO60">
            <v>880</v>
          </cell>
          <cell r="AP60">
            <v>0.64090000000000003</v>
          </cell>
        </row>
        <row r="61">
          <cell r="G61" t="str">
            <v>CLINTON</v>
          </cell>
          <cell r="H61">
            <v>733</v>
          </cell>
          <cell r="I61">
            <v>393</v>
          </cell>
          <cell r="J61">
            <v>0.53620000000000001</v>
          </cell>
          <cell r="T61">
            <v>1571</v>
          </cell>
          <cell r="V61">
            <v>371</v>
          </cell>
          <cell r="W61">
            <v>1200</v>
          </cell>
          <cell r="X61">
            <v>178</v>
          </cell>
          <cell r="Y61">
            <v>266</v>
          </cell>
          <cell r="Z61">
            <v>316</v>
          </cell>
          <cell r="AA61">
            <v>204</v>
          </cell>
          <cell r="AB61">
            <v>414</v>
          </cell>
          <cell r="AC61">
            <v>786</v>
          </cell>
          <cell r="AD61">
            <v>324</v>
          </cell>
          <cell r="AE61">
            <v>0.27</v>
          </cell>
          <cell r="AF61">
            <v>293</v>
          </cell>
          <cell r="AG61">
            <v>0.37280000000000002</v>
          </cell>
          <cell r="AL61">
            <v>655</v>
          </cell>
          <cell r="AM61">
            <v>269</v>
          </cell>
          <cell r="AN61">
            <v>0.41070000000000001</v>
          </cell>
          <cell r="AO61">
            <v>386</v>
          </cell>
          <cell r="AP61">
            <v>0.58930000000000005</v>
          </cell>
        </row>
        <row r="62">
          <cell r="G62" t="str">
            <v>CLAREMONT REHAB (GROUP 3)</v>
          </cell>
          <cell r="H62">
            <v>98</v>
          </cell>
          <cell r="I62">
            <v>53</v>
          </cell>
          <cell r="J62">
            <v>0.54079999999999995</v>
          </cell>
          <cell r="T62">
            <v>222</v>
          </cell>
          <cell r="V62">
            <v>58</v>
          </cell>
          <cell r="W62">
            <v>164</v>
          </cell>
          <cell r="X62">
            <v>29</v>
          </cell>
          <cell r="Y62">
            <v>44</v>
          </cell>
          <cell r="Z62">
            <v>52</v>
          </cell>
          <cell r="AA62">
            <v>26</v>
          </cell>
          <cell r="AB62">
            <v>42</v>
          </cell>
          <cell r="AC62">
            <v>122</v>
          </cell>
          <cell r="AD62">
            <v>54</v>
          </cell>
          <cell r="AE62">
            <v>0.32929999999999998</v>
          </cell>
          <cell r="AF62">
            <v>48</v>
          </cell>
          <cell r="AG62">
            <v>0.39340000000000003</v>
          </cell>
          <cell r="AL62">
            <v>117</v>
          </cell>
          <cell r="AM62">
            <v>47</v>
          </cell>
          <cell r="AN62">
            <v>0.4017</v>
          </cell>
          <cell r="AO62">
            <v>70</v>
          </cell>
          <cell r="AP62">
            <v>0.59830000000000005</v>
          </cell>
        </row>
        <row r="63">
          <cell r="G63" t="str">
            <v>CLAREMONT REHAB (GROUP 2)</v>
          </cell>
          <cell r="H63">
            <v>99</v>
          </cell>
          <cell r="I63">
            <v>58</v>
          </cell>
          <cell r="J63">
            <v>0.58589999999999998</v>
          </cell>
          <cell r="T63">
            <v>218</v>
          </cell>
          <cell r="V63">
            <v>55</v>
          </cell>
          <cell r="W63">
            <v>163</v>
          </cell>
          <cell r="X63">
            <v>33</v>
          </cell>
          <cell r="Y63">
            <v>44</v>
          </cell>
          <cell r="Z63">
            <v>48</v>
          </cell>
          <cell r="AA63">
            <v>30</v>
          </cell>
          <cell r="AB63">
            <v>41</v>
          </cell>
          <cell r="AC63">
            <v>122</v>
          </cell>
          <cell r="AD63">
            <v>40</v>
          </cell>
          <cell r="AE63">
            <v>0.24540000000000001</v>
          </cell>
          <cell r="AF63">
            <v>37</v>
          </cell>
          <cell r="AG63">
            <v>0.30330000000000001</v>
          </cell>
          <cell r="AL63">
            <v>114</v>
          </cell>
          <cell r="AM63">
            <v>36</v>
          </cell>
          <cell r="AN63">
            <v>0.31580000000000003</v>
          </cell>
          <cell r="AO63">
            <v>78</v>
          </cell>
          <cell r="AP63">
            <v>0.68420000000000003</v>
          </cell>
        </row>
        <row r="64">
          <cell r="G64" t="str">
            <v>CARVER</v>
          </cell>
          <cell r="H64">
            <v>1224</v>
          </cell>
          <cell r="I64">
            <v>617</v>
          </cell>
          <cell r="J64">
            <v>0.50409999999999999</v>
          </cell>
          <cell r="T64">
            <v>2470</v>
          </cell>
          <cell r="V64">
            <v>514</v>
          </cell>
          <cell r="W64">
            <v>1956</v>
          </cell>
          <cell r="X64">
            <v>281</v>
          </cell>
          <cell r="Y64">
            <v>435</v>
          </cell>
          <cell r="Z64">
            <v>500</v>
          </cell>
          <cell r="AA64">
            <v>352</v>
          </cell>
          <cell r="AB64">
            <v>669</v>
          </cell>
          <cell r="AC64">
            <v>1287</v>
          </cell>
          <cell r="AD64">
            <v>513</v>
          </cell>
          <cell r="AE64">
            <v>0.26229999999999998</v>
          </cell>
          <cell r="AF64">
            <v>449</v>
          </cell>
          <cell r="AG64">
            <v>0.34889999999999999</v>
          </cell>
          <cell r="AL64">
            <v>1038</v>
          </cell>
          <cell r="AM64">
            <v>396</v>
          </cell>
          <cell r="AN64">
            <v>0.38150000000000001</v>
          </cell>
          <cell r="AO64">
            <v>642</v>
          </cell>
          <cell r="AP64">
            <v>0.61850000000000005</v>
          </cell>
        </row>
        <row r="65">
          <cell r="G65" t="str">
            <v>CARLETON MANOR</v>
          </cell>
          <cell r="H65">
            <v>164</v>
          </cell>
          <cell r="I65">
            <v>101</v>
          </cell>
          <cell r="J65">
            <v>0.6159</v>
          </cell>
          <cell r="T65">
            <v>326</v>
          </cell>
          <cell r="V65">
            <v>88</v>
          </cell>
          <cell r="W65">
            <v>238</v>
          </cell>
          <cell r="X65">
            <v>41</v>
          </cell>
          <cell r="Y65">
            <v>52</v>
          </cell>
          <cell r="Z65">
            <v>88</v>
          </cell>
          <cell r="AA65">
            <v>34</v>
          </cell>
          <cell r="AB65">
            <v>64</v>
          </cell>
          <cell r="AC65">
            <v>174</v>
          </cell>
          <cell r="AD65">
            <v>63</v>
          </cell>
          <cell r="AE65">
            <v>0.26469999999999999</v>
          </cell>
          <cell r="AF65">
            <v>55</v>
          </cell>
          <cell r="AG65">
            <v>0.31609999999999999</v>
          </cell>
          <cell r="AL65">
            <v>143</v>
          </cell>
          <cell r="AM65">
            <v>51</v>
          </cell>
          <cell r="AN65">
            <v>0.35659999999999997</v>
          </cell>
          <cell r="AO65">
            <v>92</v>
          </cell>
          <cell r="AP65">
            <v>0.64339999999999997</v>
          </cell>
        </row>
        <row r="66">
          <cell r="G66" t="str">
            <v>BUTLER</v>
          </cell>
          <cell r="H66">
            <v>1405</v>
          </cell>
          <cell r="I66">
            <v>849</v>
          </cell>
          <cell r="J66">
            <v>0.60429999999999995</v>
          </cell>
          <cell r="T66">
            <v>3673</v>
          </cell>
          <cell r="V66">
            <v>1016</v>
          </cell>
          <cell r="W66">
            <v>2657</v>
          </cell>
          <cell r="X66">
            <v>602</v>
          </cell>
          <cell r="Y66">
            <v>870</v>
          </cell>
          <cell r="Z66">
            <v>679</v>
          </cell>
          <cell r="AA66">
            <v>511</v>
          </cell>
          <cell r="AB66">
            <v>597</v>
          </cell>
          <cell r="AC66">
            <v>2060</v>
          </cell>
          <cell r="AD66">
            <v>785</v>
          </cell>
          <cell r="AE66">
            <v>0.2954</v>
          </cell>
          <cell r="AF66">
            <v>717</v>
          </cell>
          <cell r="AG66">
            <v>0.34810000000000002</v>
          </cell>
          <cell r="AL66">
            <v>1709</v>
          </cell>
          <cell r="AM66">
            <v>640</v>
          </cell>
          <cell r="AN66">
            <v>0.3745</v>
          </cell>
          <cell r="AO66">
            <v>1069</v>
          </cell>
          <cell r="AP66">
            <v>0.62549999999999994</v>
          </cell>
        </row>
        <row r="67">
          <cell r="G67" t="str">
            <v>BUSHWICK</v>
          </cell>
          <cell r="H67">
            <v>1148</v>
          </cell>
          <cell r="I67">
            <v>616</v>
          </cell>
          <cell r="J67">
            <v>0.53659999999999997</v>
          </cell>
          <cell r="T67">
            <v>2468</v>
          </cell>
          <cell r="V67">
            <v>556</v>
          </cell>
          <cell r="W67">
            <v>1912</v>
          </cell>
          <cell r="X67">
            <v>307</v>
          </cell>
          <cell r="Y67">
            <v>448</v>
          </cell>
          <cell r="Z67">
            <v>562</v>
          </cell>
          <cell r="AA67">
            <v>326</v>
          </cell>
          <cell r="AB67">
            <v>576</v>
          </cell>
          <cell r="AC67">
            <v>1336</v>
          </cell>
          <cell r="AD67">
            <v>454</v>
          </cell>
          <cell r="AE67">
            <v>0.2374</v>
          </cell>
          <cell r="AF67">
            <v>420</v>
          </cell>
          <cell r="AG67">
            <v>0.31440000000000001</v>
          </cell>
          <cell r="AL67">
            <v>1084</v>
          </cell>
          <cell r="AM67">
            <v>380</v>
          </cell>
          <cell r="AN67">
            <v>0.35060000000000002</v>
          </cell>
          <cell r="AO67">
            <v>704</v>
          </cell>
          <cell r="AP67">
            <v>0.64939999999999998</v>
          </cell>
        </row>
        <row r="68">
          <cell r="G68" t="str">
            <v>BROWNSVILLE</v>
          </cell>
          <cell r="H68">
            <v>1240</v>
          </cell>
          <cell r="I68">
            <v>648</v>
          </cell>
          <cell r="J68">
            <v>0.52259999999999995</v>
          </cell>
          <cell r="T68">
            <v>2744</v>
          </cell>
          <cell r="V68">
            <v>719</v>
          </cell>
          <cell r="W68">
            <v>2025</v>
          </cell>
          <cell r="X68">
            <v>345</v>
          </cell>
          <cell r="Y68">
            <v>529</v>
          </cell>
          <cell r="Z68">
            <v>616</v>
          </cell>
          <cell r="AA68">
            <v>411</v>
          </cell>
          <cell r="AB68">
            <v>469</v>
          </cell>
          <cell r="AC68">
            <v>1556</v>
          </cell>
          <cell r="AD68">
            <v>618</v>
          </cell>
          <cell r="AE68">
            <v>0.30520000000000003</v>
          </cell>
          <cell r="AF68">
            <v>561</v>
          </cell>
          <cell r="AG68">
            <v>0.36049999999999999</v>
          </cell>
          <cell r="AL68">
            <v>1278</v>
          </cell>
          <cell r="AM68">
            <v>509</v>
          </cell>
          <cell r="AN68">
            <v>0.39829999999999999</v>
          </cell>
          <cell r="AO68">
            <v>769</v>
          </cell>
          <cell r="AP68">
            <v>0.60170000000000001</v>
          </cell>
        </row>
        <row r="69">
          <cell r="G69" t="str">
            <v>BORINQUEN PLAZA II</v>
          </cell>
          <cell r="H69">
            <v>409</v>
          </cell>
          <cell r="I69">
            <v>187</v>
          </cell>
          <cell r="J69">
            <v>0.4572</v>
          </cell>
          <cell r="T69">
            <v>971</v>
          </cell>
          <cell r="V69">
            <v>190</v>
          </cell>
          <cell r="W69">
            <v>781</v>
          </cell>
          <cell r="X69">
            <v>119</v>
          </cell>
          <cell r="Y69">
            <v>177</v>
          </cell>
          <cell r="Z69">
            <v>224</v>
          </cell>
          <cell r="AA69">
            <v>135</v>
          </cell>
          <cell r="AB69">
            <v>245</v>
          </cell>
          <cell r="AC69">
            <v>536</v>
          </cell>
          <cell r="AD69">
            <v>202</v>
          </cell>
          <cell r="AE69">
            <v>0.2586</v>
          </cell>
          <cell r="AF69">
            <v>178</v>
          </cell>
          <cell r="AG69">
            <v>0.33210000000000001</v>
          </cell>
          <cell r="AL69">
            <v>417</v>
          </cell>
          <cell r="AM69">
            <v>155</v>
          </cell>
          <cell r="AN69">
            <v>0.37169999999999997</v>
          </cell>
          <cell r="AO69">
            <v>262</v>
          </cell>
          <cell r="AP69">
            <v>0.62829999999999997</v>
          </cell>
        </row>
        <row r="70">
          <cell r="G70" t="str">
            <v>BORINQUEN PLAZA I</v>
          </cell>
          <cell r="H70">
            <v>490</v>
          </cell>
          <cell r="I70">
            <v>252</v>
          </cell>
          <cell r="J70">
            <v>0.51429999999999998</v>
          </cell>
          <cell r="T70">
            <v>1016</v>
          </cell>
          <cell r="V70">
            <v>176</v>
          </cell>
          <cell r="W70">
            <v>840</v>
          </cell>
          <cell r="X70">
            <v>123</v>
          </cell>
          <cell r="Y70">
            <v>191</v>
          </cell>
          <cell r="Z70">
            <v>164</v>
          </cell>
          <cell r="AA70">
            <v>128</v>
          </cell>
          <cell r="AB70">
            <v>357</v>
          </cell>
          <cell r="AC70">
            <v>483</v>
          </cell>
          <cell r="AD70">
            <v>179</v>
          </cell>
          <cell r="AE70">
            <v>0.21310000000000001</v>
          </cell>
          <cell r="AF70">
            <v>154</v>
          </cell>
          <cell r="AG70">
            <v>0.31879999999999997</v>
          </cell>
          <cell r="AL70">
            <v>362</v>
          </cell>
          <cell r="AM70">
            <v>130</v>
          </cell>
          <cell r="AN70">
            <v>0.35909999999999997</v>
          </cell>
          <cell r="AO70">
            <v>232</v>
          </cell>
          <cell r="AP70">
            <v>0.64090000000000003</v>
          </cell>
        </row>
        <row r="71">
          <cell r="G71" t="str">
            <v>BERRY</v>
          </cell>
          <cell r="H71">
            <v>462</v>
          </cell>
          <cell r="I71">
            <v>251</v>
          </cell>
          <cell r="J71">
            <v>0.54330000000000001</v>
          </cell>
          <cell r="T71">
            <v>864</v>
          </cell>
          <cell r="V71">
            <v>237</v>
          </cell>
          <cell r="W71">
            <v>627</v>
          </cell>
          <cell r="X71">
            <v>71</v>
          </cell>
          <cell r="Y71">
            <v>118</v>
          </cell>
          <cell r="Z71">
            <v>188</v>
          </cell>
          <cell r="AA71">
            <v>113</v>
          </cell>
          <cell r="AB71">
            <v>208</v>
          </cell>
          <cell r="AC71">
            <v>419</v>
          </cell>
          <cell r="AD71">
            <v>172</v>
          </cell>
          <cell r="AE71">
            <v>0.27429999999999999</v>
          </cell>
          <cell r="AF71">
            <v>162</v>
          </cell>
          <cell r="AG71">
            <v>0.3866</v>
          </cell>
          <cell r="AL71">
            <v>342</v>
          </cell>
          <cell r="AM71">
            <v>150</v>
          </cell>
          <cell r="AN71">
            <v>0.43859999999999999</v>
          </cell>
          <cell r="AO71">
            <v>192</v>
          </cell>
          <cell r="AP71">
            <v>0.56140000000000001</v>
          </cell>
        </row>
        <row r="72">
          <cell r="G72" t="str">
            <v>BEACH 41ST STREET-BEACH CHANNEL DRIVE</v>
          </cell>
          <cell r="H72">
            <v>663</v>
          </cell>
          <cell r="I72">
            <v>344</v>
          </cell>
          <cell r="J72">
            <v>0.51890000000000003</v>
          </cell>
          <cell r="T72">
            <v>1454</v>
          </cell>
          <cell r="V72">
            <v>454</v>
          </cell>
          <cell r="W72">
            <v>1000</v>
          </cell>
          <cell r="X72">
            <v>165</v>
          </cell>
          <cell r="Y72">
            <v>255</v>
          </cell>
          <cell r="Z72">
            <v>321</v>
          </cell>
          <cell r="AA72">
            <v>195</v>
          </cell>
          <cell r="AB72">
            <v>229</v>
          </cell>
          <cell r="AC72">
            <v>771</v>
          </cell>
          <cell r="AD72">
            <v>346</v>
          </cell>
          <cell r="AE72">
            <v>0.34599999999999997</v>
          </cell>
          <cell r="AF72">
            <v>315</v>
          </cell>
          <cell r="AG72">
            <v>0.40860000000000002</v>
          </cell>
          <cell r="AL72">
            <v>666</v>
          </cell>
          <cell r="AM72">
            <v>281</v>
          </cell>
          <cell r="AN72">
            <v>0.4219</v>
          </cell>
          <cell r="AO72">
            <v>385</v>
          </cell>
          <cell r="AP72">
            <v>0.57809999999999995</v>
          </cell>
        </row>
        <row r="73">
          <cell r="G73" t="str">
            <v>BARUCH</v>
          </cell>
          <cell r="H73">
            <v>2069</v>
          </cell>
          <cell r="I73">
            <v>1089</v>
          </cell>
          <cell r="J73">
            <v>0.52629999999999999</v>
          </cell>
          <cell r="T73">
            <v>4255</v>
          </cell>
          <cell r="V73">
            <v>708</v>
          </cell>
          <cell r="W73">
            <v>3547</v>
          </cell>
          <cell r="X73">
            <v>449</v>
          </cell>
          <cell r="Y73">
            <v>689</v>
          </cell>
          <cell r="Z73">
            <v>817</v>
          </cell>
          <cell r="AA73">
            <v>619</v>
          </cell>
          <cell r="AB73">
            <v>1422</v>
          </cell>
          <cell r="AC73">
            <v>2125</v>
          </cell>
          <cell r="AD73">
            <v>882</v>
          </cell>
          <cell r="AE73">
            <v>0.2487</v>
          </cell>
          <cell r="AF73">
            <v>782</v>
          </cell>
          <cell r="AG73">
            <v>0.36799999999999999</v>
          </cell>
          <cell r="AL73">
            <v>1690</v>
          </cell>
          <cell r="AM73">
            <v>682</v>
          </cell>
          <cell r="AN73">
            <v>0.40360000000000001</v>
          </cell>
          <cell r="AO73">
            <v>1008</v>
          </cell>
          <cell r="AP73">
            <v>0.59640000000000004</v>
          </cell>
        </row>
        <row r="74">
          <cell r="G74" t="str">
            <v>ADAMS</v>
          </cell>
          <cell r="H74">
            <v>880</v>
          </cell>
          <cell r="I74">
            <v>521</v>
          </cell>
          <cell r="J74">
            <v>0.59199999999999997</v>
          </cell>
          <cell r="T74">
            <v>2012</v>
          </cell>
          <cell r="V74">
            <v>518</v>
          </cell>
          <cell r="W74">
            <v>1494</v>
          </cell>
          <cell r="X74">
            <v>260</v>
          </cell>
          <cell r="Y74">
            <v>404</v>
          </cell>
          <cell r="Z74">
            <v>405</v>
          </cell>
          <cell r="AA74">
            <v>266</v>
          </cell>
          <cell r="AB74">
            <v>419</v>
          </cell>
          <cell r="AC74">
            <v>1075</v>
          </cell>
          <cell r="AD74">
            <v>391</v>
          </cell>
          <cell r="AE74">
            <v>0.26169999999999999</v>
          </cell>
          <cell r="AF74">
            <v>355</v>
          </cell>
          <cell r="AG74">
            <v>0.33019999999999999</v>
          </cell>
          <cell r="AL74">
            <v>902</v>
          </cell>
          <cell r="AM74">
            <v>324</v>
          </cell>
          <cell r="AN74">
            <v>0.35920000000000002</v>
          </cell>
          <cell r="AO74">
            <v>578</v>
          </cell>
          <cell r="AP74">
            <v>0.64080000000000004</v>
          </cell>
        </row>
        <row r="75">
          <cell r="G75" t="str">
            <v>45 ALLEN STREET</v>
          </cell>
          <cell r="H75">
            <v>101</v>
          </cell>
          <cell r="I75">
            <v>40</v>
          </cell>
          <cell r="J75">
            <v>0.39600000000000002</v>
          </cell>
          <cell r="T75">
            <v>207</v>
          </cell>
          <cell r="V75">
            <v>28</v>
          </cell>
          <cell r="W75">
            <v>179</v>
          </cell>
          <cell r="X75">
            <v>17</v>
          </cell>
          <cell r="Y75">
            <v>28</v>
          </cell>
          <cell r="Z75">
            <v>31</v>
          </cell>
          <cell r="AA75">
            <v>35</v>
          </cell>
          <cell r="AB75">
            <v>85</v>
          </cell>
          <cell r="AC75">
            <v>94</v>
          </cell>
          <cell r="AD75">
            <v>61</v>
          </cell>
          <cell r="AE75">
            <v>0.34079999999999999</v>
          </cell>
          <cell r="AF75">
            <v>55</v>
          </cell>
          <cell r="AG75">
            <v>0.58509999999999995</v>
          </cell>
          <cell r="AL75">
            <v>78</v>
          </cell>
          <cell r="AM75">
            <v>49</v>
          </cell>
          <cell r="AN75">
            <v>0.62819999999999998</v>
          </cell>
          <cell r="AO75">
            <v>29</v>
          </cell>
          <cell r="AP75">
            <v>0.37180000000000002</v>
          </cell>
        </row>
        <row r="76">
          <cell r="G76" t="str">
            <v>303 VERNON AVENUE</v>
          </cell>
          <cell r="H76">
            <v>216</v>
          </cell>
          <cell r="I76">
            <v>115</v>
          </cell>
          <cell r="J76">
            <v>0.53239999999999998</v>
          </cell>
          <cell r="T76">
            <v>478</v>
          </cell>
          <cell r="V76">
            <v>105</v>
          </cell>
          <cell r="W76">
            <v>373</v>
          </cell>
          <cell r="X76">
            <v>68</v>
          </cell>
          <cell r="Y76">
            <v>102</v>
          </cell>
          <cell r="Z76">
            <v>107</v>
          </cell>
          <cell r="AA76">
            <v>59</v>
          </cell>
          <cell r="AB76">
            <v>105</v>
          </cell>
          <cell r="AC76">
            <v>268</v>
          </cell>
          <cell r="AD76">
            <v>106</v>
          </cell>
          <cell r="AE76">
            <v>0.28420000000000001</v>
          </cell>
          <cell r="AF76">
            <v>99</v>
          </cell>
          <cell r="AG76">
            <v>0.36940000000000001</v>
          </cell>
          <cell r="AL76">
            <v>234</v>
          </cell>
          <cell r="AM76">
            <v>89</v>
          </cell>
          <cell r="AN76">
            <v>0.38030000000000003</v>
          </cell>
          <cell r="AO76">
            <v>145</v>
          </cell>
          <cell r="AP76">
            <v>0.61970000000000003</v>
          </cell>
        </row>
      </sheetData>
      <sheetData sheetId="4" refreshError="1"/>
      <sheetData sheetId="5">
        <row r="1">
          <cell r="B1" t="str">
            <v>DEVELOPMENT</v>
          </cell>
          <cell r="N1" t="str">
            <v>TOTAL NUMBER OF APARTMENTS</v>
          </cell>
        </row>
        <row r="2">
          <cell r="B2" t="str">
            <v>1010 EAST 178TH STREET</v>
          </cell>
          <cell r="N2">
            <v>220</v>
          </cell>
        </row>
        <row r="3">
          <cell r="B3" t="str">
            <v>1162-1176 WASHINGTON AVENUE</v>
          </cell>
          <cell r="N3">
            <v>66</v>
          </cell>
        </row>
        <row r="4">
          <cell r="B4" t="str">
            <v>131 SAINT NICHOLAS AVENUE</v>
          </cell>
          <cell r="N4">
            <v>100</v>
          </cell>
        </row>
        <row r="5">
          <cell r="B5" t="str">
            <v>1471 WATSON AVENUE</v>
          </cell>
          <cell r="N5">
            <v>96</v>
          </cell>
        </row>
        <row r="6">
          <cell r="B6" t="str">
            <v>154 WEST 84TH STREET</v>
          </cell>
          <cell r="N6">
            <v>35</v>
          </cell>
        </row>
        <row r="7">
          <cell r="B7" t="str">
            <v>303 VERNON AVENUE</v>
          </cell>
          <cell r="N7">
            <v>234</v>
          </cell>
        </row>
        <row r="8">
          <cell r="B8" t="str">
            <v>45 ALLEN STREET</v>
          </cell>
          <cell r="N8">
            <v>107</v>
          </cell>
        </row>
        <row r="9">
          <cell r="B9" t="str">
            <v>830 AMSTERDAM AVENUE</v>
          </cell>
          <cell r="N9">
            <v>159</v>
          </cell>
        </row>
        <row r="10">
          <cell r="B10" t="str">
            <v>ADAMS</v>
          </cell>
          <cell r="N10">
            <v>925</v>
          </cell>
        </row>
        <row r="11">
          <cell r="B11" t="str">
            <v>ALBANY</v>
          </cell>
          <cell r="N11">
            <v>829</v>
          </cell>
        </row>
        <row r="12">
          <cell r="B12" t="str">
            <v>ALBANY II</v>
          </cell>
          <cell r="N12">
            <v>400</v>
          </cell>
        </row>
        <row r="13">
          <cell r="B13" t="str">
            <v>AMSTERDAM</v>
          </cell>
          <cell r="N13">
            <v>1084</v>
          </cell>
        </row>
        <row r="14">
          <cell r="B14" t="str">
            <v>AMSTERDAM ADDITION</v>
          </cell>
          <cell r="N14">
            <v>175</v>
          </cell>
        </row>
        <row r="15">
          <cell r="B15" t="str">
            <v>ASTORIA</v>
          </cell>
          <cell r="N15">
            <v>1104</v>
          </cell>
        </row>
        <row r="16">
          <cell r="B16" t="str">
            <v>ATLANTIC TERMINAL SITE 4B</v>
          </cell>
          <cell r="N16">
            <v>300</v>
          </cell>
        </row>
        <row r="17">
          <cell r="B17" t="str">
            <v>BAILEY AVENUE-WEST 193RD STREET</v>
          </cell>
          <cell r="N17">
            <v>233</v>
          </cell>
        </row>
        <row r="18">
          <cell r="B18" t="str">
            <v>BAISLEY PARK</v>
          </cell>
          <cell r="N18">
            <v>386</v>
          </cell>
        </row>
        <row r="19">
          <cell r="B19" t="str">
            <v>BARUCH</v>
          </cell>
          <cell r="N19">
            <v>2194</v>
          </cell>
        </row>
        <row r="20">
          <cell r="B20" t="str">
            <v>BARUCH HOUSES ADDITION</v>
          </cell>
          <cell r="N20">
            <v>197</v>
          </cell>
        </row>
        <row r="21">
          <cell r="B21" t="str">
            <v>BAY VIEW</v>
          </cell>
          <cell r="N21">
            <v>1610</v>
          </cell>
        </row>
        <row r="22">
          <cell r="B22" t="str">
            <v>BEACH 41ST STREET-BEACH CHANNEL DRIVE</v>
          </cell>
          <cell r="N22">
            <v>712</v>
          </cell>
        </row>
        <row r="23">
          <cell r="B23" t="str">
            <v>BEDFORD-STUYVESANT REHAB</v>
          </cell>
          <cell r="N23">
            <v>85</v>
          </cell>
        </row>
        <row r="24">
          <cell r="B24" t="str">
            <v>BERRY</v>
          </cell>
          <cell r="N24">
            <v>506</v>
          </cell>
        </row>
        <row r="25">
          <cell r="B25" t="str">
            <v>BLAND</v>
          </cell>
          <cell r="N25">
            <v>400</v>
          </cell>
        </row>
        <row r="26">
          <cell r="B26" t="str">
            <v>BORINQUEN PLAZA I</v>
          </cell>
          <cell r="N26">
            <v>509</v>
          </cell>
        </row>
        <row r="27">
          <cell r="B27" t="str">
            <v>BORINQUEN PLAZA II</v>
          </cell>
          <cell r="N27">
            <v>425</v>
          </cell>
        </row>
        <row r="28">
          <cell r="B28" t="str">
            <v>BOSTON ROAD PLAZA</v>
          </cell>
          <cell r="N28">
            <v>235</v>
          </cell>
        </row>
        <row r="29">
          <cell r="B29" t="str">
            <v>BOSTON SECOR</v>
          </cell>
          <cell r="N29">
            <v>538</v>
          </cell>
        </row>
        <row r="30">
          <cell r="B30" t="str">
            <v>BOYNTON AVENUE REHAB</v>
          </cell>
          <cell r="N30">
            <v>82</v>
          </cell>
        </row>
        <row r="31">
          <cell r="B31" t="str">
            <v>BRACETTI PLAZA</v>
          </cell>
          <cell r="N31">
            <v>108</v>
          </cell>
        </row>
        <row r="32">
          <cell r="B32" t="str">
            <v>BREUKELEN</v>
          </cell>
          <cell r="N32">
            <v>1595</v>
          </cell>
        </row>
        <row r="33">
          <cell r="B33" t="str">
            <v>BREVOORT</v>
          </cell>
          <cell r="N33">
            <v>896</v>
          </cell>
        </row>
        <row r="34">
          <cell r="B34" t="str">
            <v>BRONX RIVER</v>
          </cell>
          <cell r="N34">
            <v>1246</v>
          </cell>
        </row>
        <row r="35">
          <cell r="B35" t="str">
            <v>BRONX RIVER ADDITION</v>
          </cell>
          <cell r="N35">
            <v>226</v>
          </cell>
        </row>
        <row r="36">
          <cell r="B36" t="str">
            <v>BROWN</v>
          </cell>
          <cell r="N36">
            <v>200</v>
          </cell>
        </row>
        <row r="37">
          <cell r="B37" t="str">
            <v>BROWNSVILLE</v>
          </cell>
          <cell r="N37">
            <v>1338</v>
          </cell>
        </row>
        <row r="38">
          <cell r="B38" t="str">
            <v>BRYANT AVENUE-EAST 174TH STREET</v>
          </cell>
          <cell r="N38">
            <v>72</v>
          </cell>
        </row>
        <row r="39">
          <cell r="B39" t="str">
            <v>BUSHWICK</v>
          </cell>
          <cell r="N39">
            <v>1220</v>
          </cell>
        </row>
        <row r="40">
          <cell r="B40" t="str">
            <v>BUTLER</v>
          </cell>
          <cell r="N40">
            <v>1492</v>
          </cell>
        </row>
        <row r="41">
          <cell r="B41" t="str">
            <v>CAMPOS PLAZA II</v>
          </cell>
          <cell r="N41">
            <v>224</v>
          </cell>
        </row>
        <row r="42">
          <cell r="B42" t="str">
            <v>CAREY GARDENS</v>
          </cell>
          <cell r="N42">
            <v>683</v>
          </cell>
        </row>
        <row r="43">
          <cell r="B43" t="str">
            <v>CARLETON MANOR</v>
          </cell>
          <cell r="N43">
            <v>174</v>
          </cell>
        </row>
        <row r="44">
          <cell r="B44" t="str">
            <v>CARVER</v>
          </cell>
          <cell r="N44">
            <v>1246</v>
          </cell>
        </row>
        <row r="45">
          <cell r="B45" t="str">
            <v>CASSIDY-LAFAYETTE</v>
          </cell>
          <cell r="N45">
            <v>380</v>
          </cell>
        </row>
        <row r="46">
          <cell r="B46" t="str">
            <v>CASTLE HILL</v>
          </cell>
          <cell r="N46">
            <v>2025</v>
          </cell>
        </row>
        <row r="47">
          <cell r="B47" t="str">
            <v>CHELSEA</v>
          </cell>
          <cell r="N47">
            <v>425</v>
          </cell>
        </row>
        <row r="48">
          <cell r="B48" t="str">
            <v>CHELSEA ADDITION</v>
          </cell>
          <cell r="N48">
            <v>96</v>
          </cell>
        </row>
        <row r="49">
          <cell r="B49" t="str">
            <v>CLAREMONT REHAB (GROUP 2)</v>
          </cell>
          <cell r="N49">
            <v>107</v>
          </cell>
        </row>
        <row r="50">
          <cell r="B50" t="str">
            <v>CLAREMONT REHAB (GROUP 3)</v>
          </cell>
          <cell r="N50">
            <v>115</v>
          </cell>
        </row>
        <row r="51">
          <cell r="B51" t="str">
            <v>CLAREMONT REHAB (GROUP 4)</v>
          </cell>
          <cell r="N51">
            <v>150</v>
          </cell>
        </row>
        <row r="52">
          <cell r="B52" t="str">
            <v>CLAREMONT REHAB (GROUP 5)</v>
          </cell>
          <cell r="N52">
            <v>135</v>
          </cell>
        </row>
        <row r="53">
          <cell r="B53" t="str">
            <v>CLASON POINT GARDENS</v>
          </cell>
          <cell r="N53">
            <v>401</v>
          </cell>
        </row>
        <row r="54">
          <cell r="B54" t="str">
            <v>CLINTON</v>
          </cell>
          <cell r="N54">
            <v>749</v>
          </cell>
        </row>
        <row r="55">
          <cell r="B55" t="str">
            <v>COLLEGE AVENUE-EAST 165TH STREET</v>
          </cell>
          <cell r="N55">
            <v>95</v>
          </cell>
        </row>
        <row r="56">
          <cell r="B56" t="str">
            <v>CONEY ISLAND</v>
          </cell>
          <cell r="N56">
            <v>534</v>
          </cell>
        </row>
        <row r="57">
          <cell r="B57" t="str">
            <v>CONEY ISLAND I (SITE 1B)</v>
          </cell>
          <cell r="N57">
            <v>193</v>
          </cell>
        </row>
        <row r="58">
          <cell r="B58" t="str">
            <v>CONEY ISLAND I (SITE 8)</v>
          </cell>
          <cell r="N58">
            <v>125</v>
          </cell>
        </row>
        <row r="59">
          <cell r="B59" t="str">
            <v>CONEY ISLAND I (SITES 4 &amp; 5)</v>
          </cell>
          <cell r="N59">
            <v>376</v>
          </cell>
        </row>
        <row r="60">
          <cell r="B60" t="str">
            <v>CONLON LIHFE TOWER</v>
          </cell>
          <cell r="N60">
            <v>216</v>
          </cell>
        </row>
        <row r="61">
          <cell r="B61" t="str">
            <v>COOPER PARK</v>
          </cell>
          <cell r="N61">
            <v>700</v>
          </cell>
        </row>
        <row r="62">
          <cell r="B62" t="str">
            <v>CORSI HOUSES</v>
          </cell>
          <cell r="N62">
            <v>171</v>
          </cell>
        </row>
        <row r="63">
          <cell r="B63" t="str">
            <v>CYPRESS HILLS</v>
          </cell>
          <cell r="N63">
            <v>1444</v>
          </cell>
        </row>
        <row r="64">
          <cell r="B64" t="str">
            <v>DE HOSTOS APARTMENTS</v>
          </cell>
          <cell r="N64">
            <v>223</v>
          </cell>
        </row>
        <row r="65">
          <cell r="B65" t="str">
            <v>DOUGLASS</v>
          </cell>
          <cell r="N65">
            <v>2058</v>
          </cell>
        </row>
        <row r="66">
          <cell r="B66" t="str">
            <v>DOUGLASS ADDITION</v>
          </cell>
          <cell r="N66">
            <v>135</v>
          </cell>
        </row>
        <row r="67">
          <cell r="B67" t="str">
            <v>DOUGLASS I</v>
          </cell>
          <cell r="N67">
            <v>1305</v>
          </cell>
        </row>
        <row r="68">
          <cell r="B68" t="str">
            <v>DOUGLASS II</v>
          </cell>
          <cell r="N68">
            <v>753</v>
          </cell>
        </row>
        <row r="69">
          <cell r="B69" t="str">
            <v>DREW-HAMILTON</v>
          </cell>
          <cell r="N69">
            <v>1217</v>
          </cell>
        </row>
        <row r="70">
          <cell r="B70" t="str">
            <v>DYCKMAN</v>
          </cell>
          <cell r="N70">
            <v>1167</v>
          </cell>
        </row>
        <row r="71">
          <cell r="B71" t="str">
            <v>EAST 152ND STREET-COURTLANDT AVENUE</v>
          </cell>
          <cell r="N71">
            <v>221</v>
          </cell>
        </row>
        <row r="72">
          <cell r="B72" t="str">
            <v>EAST 165TH STREET-BRYANT AVENUE</v>
          </cell>
          <cell r="N72">
            <v>111</v>
          </cell>
        </row>
        <row r="73">
          <cell r="B73" t="str">
            <v>EAST 173RD STREET-VYSE AVENUE</v>
          </cell>
          <cell r="N73">
            <v>168</v>
          </cell>
        </row>
        <row r="74">
          <cell r="B74" t="str">
            <v>EAST 180TH STREET-MONTEREY AVENUE</v>
          </cell>
          <cell r="N74">
            <v>239</v>
          </cell>
        </row>
        <row r="75">
          <cell r="B75" t="str">
            <v>EAST NEW YORK CITY LINE</v>
          </cell>
          <cell r="N75">
            <v>66</v>
          </cell>
        </row>
        <row r="76">
          <cell r="B76" t="str">
            <v>EAST RIVER</v>
          </cell>
          <cell r="N76">
            <v>1170</v>
          </cell>
        </row>
        <row r="77">
          <cell r="B77" t="str">
            <v>ISAACS</v>
          </cell>
          <cell r="N77">
            <v>636</v>
          </cell>
        </row>
        <row r="78">
          <cell r="B78" t="str">
            <v>EASTCHESTER GARDENS</v>
          </cell>
          <cell r="N78">
            <v>877</v>
          </cell>
        </row>
        <row r="79">
          <cell r="B79" t="str">
            <v>ELLIOTT</v>
          </cell>
          <cell r="N79">
            <v>608</v>
          </cell>
        </row>
        <row r="80">
          <cell r="B80" t="str">
            <v>FARRAGUT</v>
          </cell>
          <cell r="N80">
            <v>1390</v>
          </cell>
        </row>
        <row r="81">
          <cell r="B81" t="str">
            <v>FHA REPOSSESSED HOUSES (GROUP I)</v>
          </cell>
          <cell r="N81">
            <v>23</v>
          </cell>
        </row>
        <row r="82">
          <cell r="B82" t="str">
            <v>FHA REPOSSESSED HOUSES (GROUP II)</v>
          </cell>
          <cell r="N82">
            <v>11</v>
          </cell>
        </row>
        <row r="83">
          <cell r="B83" t="str">
            <v>FHA REPOSSESSED HOUSES (GROUP III)</v>
          </cell>
          <cell r="N83">
            <v>11</v>
          </cell>
        </row>
        <row r="84">
          <cell r="B84" t="str">
            <v>FHA REPOSSESSED HOUSES (GROUP IV)</v>
          </cell>
          <cell r="N84">
            <v>9</v>
          </cell>
        </row>
        <row r="85">
          <cell r="B85" t="str">
            <v>FHA REPOSSESSED HOUSES (GROUP IX)</v>
          </cell>
          <cell r="N85">
            <v>27</v>
          </cell>
        </row>
        <row r="86">
          <cell r="B86" t="str">
            <v>LA PRECIOSA</v>
          </cell>
          <cell r="N86">
            <v>49</v>
          </cell>
        </row>
        <row r="87">
          <cell r="B87" t="str">
            <v>FHA REPOSSESSED HOUSES (GROUP V)</v>
          </cell>
          <cell r="N87">
            <v>32</v>
          </cell>
        </row>
        <row r="88">
          <cell r="B88" t="str">
            <v>FHA REPOSSESSED HOUSES (GROUP VI)</v>
          </cell>
          <cell r="N88">
            <v>7</v>
          </cell>
        </row>
        <row r="89">
          <cell r="B89" t="str">
            <v>FHA REPOSSESSED HOUSES (GROUP VII)</v>
          </cell>
          <cell r="N89">
            <v>5</v>
          </cell>
        </row>
        <row r="90">
          <cell r="B90" t="str">
            <v>FHA REPOSSESSED HOUSES (GROUP VIII)</v>
          </cell>
          <cell r="N90">
            <v>7</v>
          </cell>
        </row>
        <row r="91">
          <cell r="B91" t="str">
            <v>FHA REPOSSESSED HOUSES (GROUP X)</v>
          </cell>
          <cell r="N91">
            <v>17</v>
          </cell>
        </row>
        <row r="92">
          <cell r="B92" t="str">
            <v>FIRST HOUSES</v>
          </cell>
          <cell r="N92">
            <v>126</v>
          </cell>
        </row>
        <row r="93">
          <cell r="B93" t="str">
            <v>FOREST</v>
          </cell>
          <cell r="N93">
            <v>1350</v>
          </cell>
        </row>
        <row r="94">
          <cell r="B94" t="str">
            <v>FORT INDEPENDENCE STREET-HEATH AVENUE</v>
          </cell>
          <cell r="N94">
            <v>344</v>
          </cell>
        </row>
        <row r="95">
          <cell r="B95" t="str">
            <v>FULTON</v>
          </cell>
          <cell r="N95">
            <v>944</v>
          </cell>
        </row>
        <row r="96">
          <cell r="B96" t="str">
            <v>GARVEY (GROUP A)</v>
          </cell>
          <cell r="N96">
            <v>321</v>
          </cell>
        </row>
        <row r="97">
          <cell r="B97" t="str">
            <v>GLEBE AVENUE-WESTCHESTER AVENUE</v>
          </cell>
          <cell r="N97">
            <v>132</v>
          </cell>
        </row>
        <row r="98">
          <cell r="B98" t="str">
            <v>GLENMORE PLAZA</v>
          </cell>
          <cell r="N98">
            <v>440</v>
          </cell>
        </row>
        <row r="99">
          <cell r="B99" t="str">
            <v>GLENWOOD</v>
          </cell>
          <cell r="N99">
            <v>1188</v>
          </cell>
        </row>
        <row r="100">
          <cell r="B100" t="str">
            <v>GOMPERS</v>
          </cell>
          <cell r="N100">
            <v>474</v>
          </cell>
        </row>
        <row r="101">
          <cell r="B101" t="str">
            <v>GOWANUS</v>
          </cell>
          <cell r="N101">
            <v>1139</v>
          </cell>
        </row>
        <row r="102">
          <cell r="B102" t="str">
            <v>GRANT</v>
          </cell>
          <cell r="N102">
            <v>1940</v>
          </cell>
        </row>
        <row r="103">
          <cell r="B103" t="str">
            <v>GRAVESEND</v>
          </cell>
          <cell r="N103">
            <v>634</v>
          </cell>
        </row>
        <row r="104">
          <cell r="B104" t="str">
            <v>GUN HILL</v>
          </cell>
          <cell r="N104">
            <v>733</v>
          </cell>
        </row>
        <row r="105">
          <cell r="B105" t="str">
            <v>HABER</v>
          </cell>
          <cell r="N105">
            <v>380</v>
          </cell>
        </row>
        <row r="106">
          <cell r="B106" t="str">
            <v>HAMMEL</v>
          </cell>
          <cell r="N106">
            <v>712</v>
          </cell>
        </row>
        <row r="107">
          <cell r="B107" t="str">
            <v>HARBORVIEW TERRACE</v>
          </cell>
          <cell r="N107">
            <v>377</v>
          </cell>
        </row>
        <row r="108">
          <cell r="B108" t="str">
            <v>HARRISON AVENUE REHAB (GROUP A)</v>
          </cell>
          <cell r="N108">
            <v>34</v>
          </cell>
        </row>
        <row r="109">
          <cell r="B109" t="str">
            <v>HARRISON AVENUE REHAB (GROUP B)</v>
          </cell>
          <cell r="N109">
            <v>150</v>
          </cell>
        </row>
        <row r="110">
          <cell r="B110" t="str">
            <v>HERNANDEZ</v>
          </cell>
          <cell r="N110">
            <v>149</v>
          </cell>
        </row>
        <row r="111">
          <cell r="B111" t="str">
            <v>HIGHBRIDGE GARDENS</v>
          </cell>
          <cell r="N111">
            <v>700</v>
          </cell>
        </row>
        <row r="112">
          <cell r="B112" t="str">
            <v>HOE AVENUE-EAST 173RD STREET</v>
          </cell>
          <cell r="N112">
            <v>65</v>
          </cell>
        </row>
        <row r="113">
          <cell r="B113" t="str">
            <v>HOLMES TOWERS</v>
          </cell>
          <cell r="N113">
            <v>537</v>
          </cell>
        </row>
        <row r="114">
          <cell r="B114" t="str">
            <v>HOWARD</v>
          </cell>
          <cell r="N114">
            <v>815</v>
          </cell>
        </row>
        <row r="115">
          <cell r="B115" t="str">
            <v>HUGHES APARTMENTS</v>
          </cell>
          <cell r="N115">
            <v>513</v>
          </cell>
        </row>
        <row r="116">
          <cell r="B116" t="str">
            <v>HUNTS POINT AVENUE REHAB</v>
          </cell>
          <cell r="N116">
            <v>131</v>
          </cell>
        </row>
        <row r="117">
          <cell r="B117" t="str">
            <v>HYLAN</v>
          </cell>
          <cell r="N117">
            <v>209</v>
          </cell>
        </row>
        <row r="118">
          <cell r="B118" t="str">
            <v>INGERSOLL</v>
          </cell>
          <cell r="N118">
            <v>1840</v>
          </cell>
        </row>
        <row r="119">
          <cell r="B119" t="str">
            <v>INTERNATIONAL TOWER</v>
          </cell>
          <cell r="N119">
            <v>159</v>
          </cell>
        </row>
        <row r="120">
          <cell r="B120" t="str">
            <v>JACKSON</v>
          </cell>
          <cell r="N120">
            <v>868</v>
          </cell>
        </row>
        <row r="121">
          <cell r="B121" t="str">
            <v>JEFFERSON</v>
          </cell>
          <cell r="N121">
            <v>1493</v>
          </cell>
        </row>
        <row r="122">
          <cell r="B122" t="str">
            <v>JOHNSON</v>
          </cell>
          <cell r="N122">
            <v>1310</v>
          </cell>
        </row>
        <row r="123">
          <cell r="B123" t="str">
            <v>KING TOWERS</v>
          </cell>
          <cell r="N123">
            <v>1379</v>
          </cell>
        </row>
        <row r="124">
          <cell r="B124" t="str">
            <v>KINGSBOROUGH</v>
          </cell>
          <cell r="N124">
            <v>1165</v>
          </cell>
        </row>
        <row r="125">
          <cell r="B125" t="str">
            <v>KINGSBOROUGH EXTENSION</v>
          </cell>
          <cell r="N125">
            <v>184</v>
          </cell>
        </row>
        <row r="126">
          <cell r="B126" t="str">
            <v>LA GUARDIA</v>
          </cell>
          <cell r="N126">
            <v>1094</v>
          </cell>
        </row>
        <row r="127">
          <cell r="B127" t="str">
            <v>LA GUARDIA ADDITION</v>
          </cell>
          <cell r="N127">
            <v>150</v>
          </cell>
        </row>
        <row r="128">
          <cell r="B128" t="str">
            <v>LAFAYETTE</v>
          </cell>
          <cell r="N128">
            <v>882</v>
          </cell>
        </row>
        <row r="129">
          <cell r="B129" t="str">
            <v>LATIMER GARDENS</v>
          </cell>
          <cell r="N129">
            <v>423</v>
          </cell>
        </row>
        <row r="130">
          <cell r="B130" t="str">
            <v>LAVANBURG HOMES</v>
          </cell>
          <cell r="N130">
            <v>104</v>
          </cell>
        </row>
        <row r="131">
          <cell r="B131" t="str">
            <v>LEAVITT STREET-34TH AVENUE</v>
          </cell>
          <cell r="N131">
            <v>83</v>
          </cell>
        </row>
        <row r="132">
          <cell r="B132" t="str">
            <v>LEHMAN VILLAGE</v>
          </cell>
          <cell r="N132">
            <v>622</v>
          </cell>
        </row>
        <row r="133">
          <cell r="B133" t="str">
            <v>LEXINGTON</v>
          </cell>
          <cell r="N133">
            <v>448</v>
          </cell>
        </row>
        <row r="134">
          <cell r="B134" t="str">
            <v>LINCOLN</v>
          </cell>
          <cell r="N134">
            <v>1286</v>
          </cell>
        </row>
        <row r="135">
          <cell r="B135" t="str">
            <v>LONG ISLAND BAPTIST HOUSES</v>
          </cell>
          <cell r="N135">
            <v>232</v>
          </cell>
        </row>
        <row r="136">
          <cell r="B136" t="str">
            <v>LONGFELLOW AVENUE REHAB</v>
          </cell>
          <cell r="N136">
            <v>75</v>
          </cell>
        </row>
        <row r="137">
          <cell r="B137" t="str">
            <v>LOW HOUSES</v>
          </cell>
          <cell r="N137">
            <v>536</v>
          </cell>
        </row>
        <row r="138">
          <cell r="B138" t="str">
            <v>LOWER EAST SIDE I INFILL</v>
          </cell>
          <cell r="N138">
            <v>189</v>
          </cell>
        </row>
        <row r="139">
          <cell r="B139" t="str">
            <v>LOWER EAST SIDE II</v>
          </cell>
          <cell r="N139">
            <v>188</v>
          </cell>
        </row>
        <row r="140">
          <cell r="B140" t="str">
            <v>LOWER EAST SIDE III</v>
          </cell>
          <cell r="N140">
            <v>56</v>
          </cell>
        </row>
        <row r="141">
          <cell r="B141" t="str">
            <v>LOWER EAST SIDE REHAB (GROUP 5)</v>
          </cell>
          <cell r="N141">
            <v>55</v>
          </cell>
        </row>
        <row r="142">
          <cell r="B142" t="str">
            <v>MANHATTANVILLE</v>
          </cell>
          <cell r="N142">
            <v>1272</v>
          </cell>
        </row>
        <row r="143">
          <cell r="B143" t="str">
            <v>MARBLE HILL</v>
          </cell>
          <cell r="N143">
            <v>1682</v>
          </cell>
        </row>
        <row r="144">
          <cell r="B144" t="str">
            <v>MARCY</v>
          </cell>
          <cell r="N144">
            <v>1717</v>
          </cell>
        </row>
        <row r="145">
          <cell r="B145" t="str">
            <v>MARINER'S HARBOR</v>
          </cell>
          <cell r="N145">
            <v>607</v>
          </cell>
        </row>
        <row r="146">
          <cell r="B146" t="str">
            <v>MARLBORO</v>
          </cell>
          <cell r="N146">
            <v>1765</v>
          </cell>
        </row>
        <row r="147">
          <cell r="B147" t="str">
            <v>MCKINLEY</v>
          </cell>
          <cell r="N147">
            <v>619</v>
          </cell>
        </row>
        <row r="148">
          <cell r="B148" t="str">
            <v>MELROSE</v>
          </cell>
          <cell r="N148">
            <v>1023</v>
          </cell>
        </row>
        <row r="149">
          <cell r="B149" t="str">
            <v>MELTZER TOWER</v>
          </cell>
          <cell r="N149">
            <v>231</v>
          </cell>
        </row>
        <row r="150">
          <cell r="B150" t="str">
            <v>METRO NORTH PLAZA</v>
          </cell>
          <cell r="N150">
            <v>275</v>
          </cell>
        </row>
        <row r="151">
          <cell r="B151" t="str">
            <v>MIDDLETOWN PLAZA</v>
          </cell>
          <cell r="N151">
            <v>179</v>
          </cell>
        </row>
        <row r="152">
          <cell r="B152" t="str">
            <v>MILL BROOK</v>
          </cell>
          <cell r="N152">
            <v>1255</v>
          </cell>
        </row>
        <row r="153">
          <cell r="B153" t="str">
            <v>MILL BROOK EXTENSION</v>
          </cell>
          <cell r="N153">
            <v>125</v>
          </cell>
        </row>
        <row r="154">
          <cell r="B154" t="str">
            <v>MITCHEL</v>
          </cell>
          <cell r="N154">
            <v>1732</v>
          </cell>
        </row>
        <row r="155">
          <cell r="B155" t="str">
            <v>MONROE</v>
          </cell>
          <cell r="N155">
            <v>1102</v>
          </cell>
        </row>
        <row r="156">
          <cell r="B156" t="str">
            <v>MOORE</v>
          </cell>
          <cell r="N156">
            <v>463</v>
          </cell>
        </row>
        <row r="157">
          <cell r="B157" t="str">
            <v>MORRIS I</v>
          </cell>
          <cell r="N157">
            <v>1085</v>
          </cell>
        </row>
        <row r="158">
          <cell r="B158" t="str">
            <v>MORRIS II</v>
          </cell>
          <cell r="N158">
            <v>802</v>
          </cell>
        </row>
        <row r="159">
          <cell r="B159" t="str">
            <v>MORRIS PARK SENIOR CITIZENS HOME</v>
          </cell>
          <cell r="N159">
            <v>97</v>
          </cell>
        </row>
        <row r="160">
          <cell r="B160" t="str">
            <v>MORRISANIA</v>
          </cell>
          <cell r="N160">
            <v>206</v>
          </cell>
        </row>
        <row r="161">
          <cell r="B161" t="str">
            <v>MORRISANIA AIR RIGHTS</v>
          </cell>
          <cell r="N161">
            <v>843</v>
          </cell>
        </row>
        <row r="162">
          <cell r="B162" t="str">
            <v>MOTT HAVEN</v>
          </cell>
          <cell r="N162">
            <v>993</v>
          </cell>
        </row>
        <row r="163">
          <cell r="B163" t="str">
            <v>NEW LANE AREA</v>
          </cell>
          <cell r="N163">
            <v>277</v>
          </cell>
        </row>
        <row r="164">
          <cell r="B164" t="str">
            <v>NOSTRAND</v>
          </cell>
          <cell r="N164">
            <v>1148</v>
          </cell>
        </row>
        <row r="165">
          <cell r="B165" t="str">
            <v>OCEAN BAY APARTMENTS (OCEANSIDE)</v>
          </cell>
          <cell r="N165">
            <v>418</v>
          </cell>
        </row>
        <row r="166">
          <cell r="B166" t="str">
            <v>OCEAN HILL APARTMENTS</v>
          </cell>
          <cell r="N166">
            <v>238</v>
          </cell>
        </row>
        <row r="167">
          <cell r="B167" t="str">
            <v>O'DWYER GARDENS</v>
          </cell>
          <cell r="N167">
            <v>573</v>
          </cell>
        </row>
        <row r="168">
          <cell r="B168" t="str">
            <v>PARKSIDE</v>
          </cell>
          <cell r="N168">
            <v>879</v>
          </cell>
        </row>
        <row r="169">
          <cell r="B169" t="str">
            <v>PATTERSON</v>
          </cell>
          <cell r="N169">
            <v>1791</v>
          </cell>
        </row>
        <row r="170">
          <cell r="B170" t="str">
            <v>PELHAM PARKWAY</v>
          </cell>
          <cell r="N170">
            <v>1266</v>
          </cell>
        </row>
        <row r="171">
          <cell r="B171" t="str">
            <v>PINK</v>
          </cell>
          <cell r="N171">
            <v>1500</v>
          </cell>
        </row>
        <row r="172">
          <cell r="B172" t="str">
            <v>POLO GROUNDS TOWERS</v>
          </cell>
          <cell r="N172">
            <v>1614</v>
          </cell>
        </row>
        <row r="173">
          <cell r="B173" t="str">
            <v>POMONOK</v>
          </cell>
          <cell r="N173">
            <v>2071</v>
          </cell>
        </row>
        <row r="174">
          <cell r="B174" t="str">
            <v>PROSPECT PLAZA I</v>
          </cell>
          <cell r="N174">
            <v>110</v>
          </cell>
        </row>
        <row r="175">
          <cell r="B175" t="str">
            <v>PROSPECT PLAZA II</v>
          </cell>
          <cell r="N175">
            <v>149</v>
          </cell>
        </row>
        <row r="176">
          <cell r="B176" t="str">
            <v>PROSPECT PLAZA PHASE III</v>
          </cell>
        </row>
        <row r="177">
          <cell r="B177" t="str">
            <v>PSS GRANDPARENT FAMILY APARTMENTS</v>
          </cell>
          <cell r="N177">
            <v>51</v>
          </cell>
        </row>
        <row r="178">
          <cell r="B178" t="str">
            <v>QUEENSBRIDGE NORTH</v>
          </cell>
          <cell r="N178">
            <v>1543</v>
          </cell>
        </row>
        <row r="179">
          <cell r="B179" t="str">
            <v>QUEENSBRIDGE SOUTH</v>
          </cell>
          <cell r="N179">
            <v>1604</v>
          </cell>
        </row>
        <row r="180">
          <cell r="B180" t="str">
            <v>RANDALL AVENUE-BALCOM AVENUE</v>
          </cell>
          <cell r="N180">
            <v>252</v>
          </cell>
        </row>
        <row r="181">
          <cell r="B181" t="str">
            <v>RANDOLPH NORTH</v>
          </cell>
        </row>
        <row r="182">
          <cell r="B182" t="str">
            <v>RANDOLPH SOUTH</v>
          </cell>
          <cell r="N182">
            <v>168</v>
          </cell>
        </row>
        <row r="183">
          <cell r="B183" t="str">
            <v>RANGEL</v>
          </cell>
          <cell r="N183">
            <v>984</v>
          </cell>
        </row>
        <row r="184">
          <cell r="B184" t="str">
            <v>RAVENSWOOD</v>
          </cell>
          <cell r="N184">
            <v>2166</v>
          </cell>
        </row>
        <row r="185">
          <cell r="B185" t="str">
            <v>RED HOOK EAST</v>
          </cell>
          <cell r="N185">
            <v>1411</v>
          </cell>
        </row>
        <row r="186">
          <cell r="B186" t="str">
            <v>RED HOOK I</v>
          </cell>
          <cell r="N186">
            <v>2545</v>
          </cell>
        </row>
        <row r="187">
          <cell r="B187" t="str">
            <v>RED HOOK II</v>
          </cell>
          <cell r="N187">
            <v>346</v>
          </cell>
        </row>
        <row r="188">
          <cell r="B188" t="str">
            <v>RED HOOK WEST</v>
          </cell>
          <cell r="N188">
            <v>1480</v>
          </cell>
        </row>
        <row r="189">
          <cell r="B189" t="str">
            <v>REDFERN</v>
          </cell>
          <cell r="N189">
            <v>604</v>
          </cell>
        </row>
        <row r="190">
          <cell r="B190" t="str">
            <v>REHAB PROGRAM (COLLEGE POINT)</v>
          </cell>
          <cell r="N190">
            <v>13</v>
          </cell>
        </row>
        <row r="191">
          <cell r="B191" t="str">
            <v>REHAB PROGRAM (DOUGLASS REHABS)</v>
          </cell>
          <cell r="N191">
            <v>112</v>
          </cell>
        </row>
        <row r="192">
          <cell r="B192" t="str">
            <v>REHAB PROGRAM (TAFT REHABS)</v>
          </cell>
          <cell r="N192">
            <v>156</v>
          </cell>
        </row>
        <row r="193">
          <cell r="B193" t="str">
            <v>REHAB PROGRAM (WISE REHAB)</v>
          </cell>
          <cell r="N193">
            <v>40</v>
          </cell>
        </row>
        <row r="194">
          <cell r="B194" t="str">
            <v>RICHMOND TERRACE</v>
          </cell>
          <cell r="N194">
            <v>489</v>
          </cell>
        </row>
        <row r="195">
          <cell r="B195" t="str">
            <v>RIIS</v>
          </cell>
          <cell r="N195">
            <v>1191</v>
          </cell>
        </row>
        <row r="196">
          <cell r="B196" t="str">
            <v>RIIS II</v>
          </cell>
          <cell r="N196">
            <v>578</v>
          </cell>
        </row>
        <row r="197">
          <cell r="B197" t="str">
            <v>ROBBINS PLAZA</v>
          </cell>
          <cell r="N197">
            <v>150</v>
          </cell>
        </row>
        <row r="198">
          <cell r="B198" t="str">
            <v>ROBINSON</v>
          </cell>
          <cell r="N198">
            <v>189</v>
          </cell>
        </row>
        <row r="199">
          <cell r="B199" t="str">
            <v>ROOSEVELT I</v>
          </cell>
          <cell r="N199">
            <v>763</v>
          </cell>
        </row>
        <row r="200">
          <cell r="B200" t="str">
            <v>ROOSEVELT II</v>
          </cell>
          <cell r="N200">
            <v>342</v>
          </cell>
        </row>
        <row r="201">
          <cell r="B201" t="str">
            <v>RUTGERS</v>
          </cell>
          <cell r="N201">
            <v>721</v>
          </cell>
        </row>
        <row r="202">
          <cell r="B202" t="str">
            <v>SACK WERN</v>
          </cell>
          <cell r="N202">
            <v>413</v>
          </cell>
        </row>
        <row r="203">
          <cell r="B203" t="str">
            <v>SAINT MARY'S PARK</v>
          </cell>
          <cell r="N203">
            <v>1007</v>
          </cell>
        </row>
        <row r="204">
          <cell r="B204" t="str">
            <v>SAINT NICHOLAS</v>
          </cell>
          <cell r="N204">
            <v>1526</v>
          </cell>
        </row>
        <row r="205">
          <cell r="B205" t="str">
            <v>SAMUEL (CITY)</v>
          </cell>
          <cell r="N205">
            <v>664</v>
          </cell>
        </row>
        <row r="206">
          <cell r="B206" t="str">
            <v>SARATOGA VILLAGE</v>
          </cell>
          <cell r="N206">
            <v>125</v>
          </cell>
        </row>
        <row r="207">
          <cell r="B207" t="str">
            <v>SEDGWICK</v>
          </cell>
          <cell r="N207">
            <v>786</v>
          </cell>
        </row>
        <row r="208">
          <cell r="B208" t="str">
            <v>SEWARD PARK EXTENSION</v>
          </cell>
          <cell r="N208">
            <v>360</v>
          </cell>
        </row>
        <row r="209">
          <cell r="B209" t="str">
            <v>SHEEPSHEAD BAY</v>
          </cell>
          <cell r="N209">
            <v>1056</v>
          </cell>
        </row>
        <row r="210">
          <cell r="B210" t="str">
            <v>SHELTON HOUSE</v>
          </cell>
          <cell r="N210">
            <v>155</v>
          </cell>
        </row>
        <row r="211">
          <cell r="B211" t="str">
            <v>SMITH</v>
          </cell>
          <cell r="N211">
            <v>1935</v>
          </cell>
        </row>
        <row r="212">
          <cell r="B212" t="str">
            <v>SOTOMAYOR HOUSES</v>
          </cell>
          <cell r="N212">
            <v>1497</v>
          </cell>
        </row>
        <row r="213">
          <cell r="B213" t="str">
            <v>SOUNDVIEW</v>
          </cell>
          <cell r="N213">
            <v>1259</v>
          </cell>
        </row>
        <row r="214">
          <cell r="B214" t="str">
            <v>SOUTH BEACH</v>
          </cell>
          <cell r="N214">
            <v>422</v>
          </cell>
        </row>
        <row r="215">
          <cell r="B215" t="str">
            <v>SOUTH JAMAICA I</v>
          </cell>
          <cell r="N215">
            <v>448</v>
          </cell>
        </row>
        <row r="216">
          <cell r="B216" t="str">
            <v>SOUTH JAMAICA II</v>
          </cell>
          <cell r="N216">
            <v>600</v>
          </cell>
        </row>
        <row r="217">
          <cell r="B217" t="str">
            <v>STANTON STREET</v>
          </cell>
          <cell r="N217">
            <v>13</v>
          </cell>
        </row>
        <row r="218">
          <cell r="B218" t="str">
            <v>STAPLETON</v>
          </cell>
          <cell r="N218">
            <v>693</v>
          </cell>
        </row>
        <row r="219">
          <cell r="B219" t="str">
            <v>STRAUS</v>
          </cell>
          <cell r="N219">
            <v>267</v>
          </cell>
        </row>
        <row r="220">
          <cell r="B220" t="str">
            <v>STUYVESANT GARDENS I</v>
          </cell>
          <cell r="N220">
            <v>331</v>
          </cell>
        </row>
        <row r="221">
          <cell r="B221" t="str">
            <v>STUYVESANT GARDENS II</v>
          </cell>
          <cell r="N221">
            <v>150</v>
          </cell>
        </row>
        <row r="222">
          <cell r="B222" t="str">
            <v>SUMNER</v>
          </cell>
          <cell r="N222">
            <v>1099</v>
          </cell>
        </row>
        <row r="223">
          <cell r="B223" t="str">
            <v>SURFSIDE GARDENS</v>
          </cell>
          <cell r="N223">
            <v>600</v>
          </cell>
        </row>
        <row r="224">
          <cell r="B224" t="str">
            <v>TAFT</v>
          </cell>
          <cell r="N224">
            <v>1470</v>
          </cell>
        </row>
        <row r="225">
          <cell r="B225" t="str">
            <v>TAYLOR STREET-WYTHE AVENUE</v>
          </cell>
          <cell r="N225">
            <v>525</v>
          </cell>
        </row>
        <row r="226">
          <cell r="B226" t="str">
            <v>TELLER AVENUE-EAST 166TH STREET</v>
          </cell>
          <cell r="N226">
            <v>90</v>
          </cell>
        </row>
        <row r="227">
          <cell r="B227" t="str">
            <v>THOMAS APARTMENTS</v>
          </cell>
          <cell r="N227">
            <v>87</v>
          </cell>
        </row>
        <row r="228">
          <cell r="B228" t="str">
            <v>THROGGS NECK</v>
          </cell>
          <cell r="N228">
            <v>1185</v>
          </cell>
        </row>
        <row r="229">
          <cell r="B229" t="str">
            <v>THROGGS NECK ADDITION</v>
          </cell>
          <cell r="N229">
            <v>287</v>
          </cell>
        </row>
        <row r="230">
          <cell r="B230" t="str">
            <v>TILDEN</v>
          </cell>
          <cell r="N230">
            <v>998</v>
          </cell>
        </row>
        <row r="231">
          <cell r="B231" t="str">
            <v>TODT HILL</v>
          </cell>
          <cell r="N231">
            <v>502</v>
          </cell>
        </row>
        <row r="232">
          <cell r="B232" t="str">
            <v>TOMPKINS</v>
          </cell>
          <cell r="N232">
            <v>1046</v>
          </cell>
        </row>
        <row r="233">
          <cell r="B233" t="str">
            <v>TWIN PARKS EAST (SITE 9)</v>
          </cell>
          <cell r="N233">
            <v>219</v>
          </cell>
        </row>
        <row r="234">
          <cell r="B234" t="str">
            <v>TWO BRIDGES URA (SITE 7)</v>
          </cell>
          <cell r="N234">
            <v>250</v>
          </cell>
        </row>
        <row r="235">
          <cell r="B235" t="str">
            <v>UNITY PLAZA (SITES 17,24,25A)</v>
          </cell>
          <cell r="N235">
            <v>167</v>
          </cell>
        </row>
        <row r="236">
          <cell r="B236" t="str">
            <v>UNITY PLAZA (SITES 4-27)</v>
          </cell>
          <cell r="N236">
            <v>462</v>
          </cell>
        </row>
        <row r="237">
          <cell r="B237" t="str">
            <v>UNIVERSITY AVENUE REHAB</v>
          </cell>
          <cell r="N237">
            <v>230</v>
          </cell>
        </row>
        <row r="238">
          <cell r="B238" t="str">
            <v>UPACA (SITE 5)</v>
          </cell>
          <cell r="N238">
            <v>200</v>
          </cell>
        </row>
        <row r="239">
          <cell r="B239" t="str">
            <v>UPACA (SITE 6)</v>
          </cell>
          <cell r="N239">
            <v>150</v>
          </cell>
        </row>
        <row r="240">
          <cell r="B240" t="str">
            <v>VAN DYKE I</v>
          </cell>
          <cell r="N240">
            <v>1603</v>
          </cell>
        </row>
        <row r="241">
          <cell r="B241" t="str">
            <v>VAN DYKE II</v>
          </cell>
          <cell r="N241">
            <v>112</v>
          </cell>
        </row>
        <row r="242">
          <cell r="B242" t="str">
            <v>VANDALIA AVENUE</v>
          </cell>
          <cell r="N242">
            <v>293</v>
          </cell>
        </row>
        <row r="243">
          <cell r="B243" t="str">
            <v>VLADECK</v>
          </cell>
          <cell r="N243">
            <v>1531</v>
          </cell>
        </row>
        <row r="244">
          <cell r="B244" t="str">
            <v>VLADECK II</v>
          </cell>
          <cell r="N244">
            <v>240</v>
          </cell>
        </row>
        <row r="245">
          <cell r="B245" t="str">
            <v>WAGNER</v>
          </cell>
          <cell r="N245">
            <v>2162</v>
          </cell>
        </row>
        <row r="246">
          <cell r="B246" t="str">
            <v>WALD</v>
          </cell>
          <cell r="N246">
            <v>1861</v>
          </cell>
        </row>
        <row r="247">
          <cell r="B247" t="str">
            <v>WASHINGTON</v>
          </cell>
          <cell r="N247">
            <v>1515</v>
          </cell>
        </row>
        <row r="248">
          <cell r="B248" t="str">
            <v>WEBSTER</v>
          </cell>
          <cell r="N248">
            <v>606</v>
          </cell>
        </row>
        <row r="249">
          <cell r="B249" t="str">
            <v>WEST BRIGHTON I</v>
          </cell>
          <cell r="N249">
            <v>490</v>
          </cell>
        </row>
        <row r="250">
          <cell r="B250" t="str">
            <v>WEST BRIGHTON II</v>
          </cell>
          <cell r="N250">
            <v>144</v>
          </cell>
        </row>
        <row r="251">
          <cell r="B251" t="str">
            <v>WEST FARMS ROAD REHAB</v>
          </cell>
          <cell r="N251">
            <v>208</v>
          </cell>
        </row>
        <row r="252">
          <cell r="B252" t="str">
            <v>WEST FARMS SQUARE CONVENTIONAL</v>
          </cell>
          <cell r="N252">
            <v>20</v>
          </cell>
        </row>
        <row r="253">
          <cell r="B253" t="str">
            <v>WEST TREMONT AVENUE-SEDGWICK AVENUE AREA</v>
          </cell>
          <cell r="N253">
            <v>148</v>
          </cell>
        </row>
        <row r="254">
          <cell r="B254" t="str">
            <v>WHITE</v>
          </cell>
          <cell r="N254">
            <v>248</v>
          </cell>
        </row>
        <row r="255">
          <cell r="B255" t="str">
            <v>WHITMAN</v>
          </cell>
          <cell r="N255">
            <v>1659</v>
          </cell>
        </row>
        <row r="256">
          <cell r="B256" t="str">
            <v>WILSON</v>
          </cell>
          <cell r="N256">
            <v>398</v>
          </cell>
        </row>
        <row r="257">
          <cell r="B257" t="str">
            <v>WOODSIDE</v>
          </cell>
          <cell r="N257">
            <v>1357</v>
          </cell>
        </row>
        <row r="258">
          <cell r="B258" t="str">
            <v>WOODSON</v>
          </cell>
          <cell r="N258">
            <v>407</v>
          </cell>
        </row>
        <row r="259">
          <cell r="B259" t="str">
            <v>WSUR (BROWNSTONES)</v>
          </cell>
          <cell r="N259">
            <v>236</v>
          </cell>
        </row>
        <row r="260">
          <cell r="B260" t="str">
            <v>WSUR (SITE A) 120 WEST 94TH STREET</v>
          </cell>
          <cell r="N260">
            <v>70</v>
          </cell>
        </row>
        <row r="261">
          <cell r="B261" t="str">
            <v>WSUR (SITE B) 74 WEST 92ND STREET</v>
          </cell>
          <cell r="N261">
            <v>168</v>
          </cell>
        </row>
        <row r="262">
          <cell r="B262" t="str">
            <v>WSUR (SITE C) 589 AMSTERDAM AVENUE</v>
          </cell>
          <cell r="N262">
            <v>158</v>
          </cell>
        </row>
        <row r="263">
          <cell r="B263" t="str">
            <v>WYCKOFF GARDENS</v>
          </cell>
          <cell r="N263">
            <v>529</v>
          </cell>
        </row>
        <row r="264">
          <cell r="B264" t="str">
            <v>104-14 TAPSCOTT STREET</v>
          </cell>
          <cell r="N264">
            <v>30</v>
          </cell>
        </row>
        <row r="265">
          <cell r="B265" t="str">
            <v>335 EAST 111TH STREET</v>
          </cell>
          <cell r="N265">
            <v>66</v>
          </cell>
        </row>
        <row r="266">
          <cell r="B266" t="str">
            <v>344 EAST 28TH STREET</v>
          </cell>
          <cell r="N266">
            <v>225</v>
          </cell>
        </row>
        <row r="267">
          <cell r="B267" t="str">
            <v>572 WARREN STREET</v>
          </cell>
          <cell r="N267">
            <v>200</v>
          </cell>
        </row>
        <row r="268">
          <cell r="B268" t="str">
            <v>ARMSTRONG I</v>
          </cell>
          <cell r="N268">
            <v>371</v>
          </cell>
        </row>
        <row r="269">
          <cell r="B269" t="str">
            <v>ARMSTRONG II</v>
          </cell>
          <cell r="N269">
            <v>248</v>
          </cell>
        </row>
        <row r="270">
          <cell r="B270" t="str">
            <v>AUDUBON</v>
          </cell>
          <cell r="N270">
            <v>168</v>
          </cell>
        </row>
        <row r="271">
          <cell r="B271" t="str">
            <v>BAYCHESTER</v>
          </cell>
          <cell r="N271">
            <v>441</v>
          </cell>
        </row>
        <row r="272">
          <cell r="B272" t="str">
            <v>BELMONT-SUTTER AREA</v>
          </cell>
          <cell r="N272">
            <v>72</v>
          </cell>
        </row>
        <row r="273">
          <cell r="B273" t="str">
            <v>BERRY STREET-SOUTH 9TH STREET</v>
          </cell>
          <cell r="N273">
            <v>150</v>
          </cell>
        </row>
        <row r="274">
          <cell r="B274" t="str">
            <v>BETANCES I</v>
          </cell>
          <cell r="N274">
            <v>309</v>
          </cell>
        </row>
        <row r="275">
          <cell r="B275" t="str">
            <v>BETANCES II, 13</v>
          </cell>
          <cell r="N275">
            <v>51</v>
          </cell>
        </row>
        <row r="276">
          <cell r="B276" t="str">
            <v>BETANCES II, 18</v>
          </cell>
          <cell r="N276">
            <v>78</v>
          </cell>
        </row>
        <row r="277">
          <cell r="B277" t="str">
            <v>BETANCES II, 9A</v>
          </cell>
          <cell r="N277">
            <v>46</v>
          </cell>
        </row>
        <row r="278">
          <cell r="B278" t="str">
            <v>BETANCES III, 13</v>
          </cell>
          <cell r="N278">
            <v>22</v>
          </cell>
        </row>
        <row r="279">
          <cell r="B279" t="str">
            <v>BETANCES III, 18</v>
          </cell>
          <cell r="N279">
            <v>19</v>
          </cell>
        </row>
        <row r="280">
          <cell r="B280" t="str">
            <v>BETANCES III, 9A</v>
          </cell>
          <cell r="N280">
            <v>26</v>
          </cell>
        </row>
        <row r="281">
          <cell r="B281" t="str">
            <v>BETANCES IV</v>
          </cell>
          <cell r="N281">
            <v>282</v>
          </cell>
        </row>
        <row r="282">
          <cell r="B282" t="str">
            <v>BETANCES V</v>
          </cell>
          <cell r="N282">
            <v>100</v>
          </cell>
        </row>
        <row r="283">
          <cell r="B283" t="str">
            <v>BETANCES VI</v>
          </cell>
          <cell r="N283">
            <v>155</v>
          </cell>
        </row>
        <row r="284">
          <cell r="B284" t="str">
            <v>BETHUNE GARDENS</v>
          </cell>
          <cell r="N284">
            <v>210</v>
          </cell>
        </row>
        <row r="285">
          <cell r="B285" t="str">
            <v>BOULEVARD</v>
          </cell>
          <cell r="N285">
            <v>1441</v>
          </cell>
        </row>
        <row r="286">
          <cell r="B286" t="str">
            <v>BUSHWICK II (GROUPS A &amp; C)</v>
          </cell>
          <cell r="N286">
            <v>300</v>
          </cell>
        </row>
        <row r="287">
          <cell r="B287" t="str">
            <v>BUSHWICK II (GROUPS B &amp; D)</v>
          </cell>
          <cell r="N287">
            <v>300</v>
          </cell>
        </row>
        <row r="288">
          <cell r="B288" t="str">
            <v>BUSHWICK II CDA (GROUP E)</v>
          </cell>
          <cell r="N288">
            <v>276</v>
          </cell>
        </row>
        <row r="289">
          <cell r="B289" t="str">
            <v>CLAREMONT PARKWAY-FRANKLIN AVENUE</v>
          </cell>
          <cell r="N289">
            <v>188</v>
          </cell>
        </row>
        <row r="290">
          <cell r="B290" t="str">
            <v>CROWN HEIGHTS</v>
          </cell>
          <cell r="N290">
            <v>121</v>
          </cell>
        </row>
        <row r="291">
          <cell r="B291" t="str">
            <v>DAVIDSON</v>
          </cell>
          <cell r="N291">
            <v>175</v>
          </cell>
        </row>
        <row r="292">
          <cell r="B292" t="str">
            <v>EAGLE AVENUE-EAST 163RD STREET</v>
          </cell>
          <cell r="N292">
            <v>66</v>
          </cell>
        </row>
        <row r="293">
          <cell r="B293" t="str">
            <v>EDENWALD</v>
          </cell>
          <cell r="N293">
            <v>2039</v>
          </cell>
        </row>
        <row r="294">
          <cell r="B294" t="str">
            <v>FENIMORE-LEFFERTS</v>
          </cell>
          <cell r="N294">
            <v>36</v>
          </cell>
        </row>
        <row r="295">
          <cell r="B295" t="str">
            <v>FIORENTINO PLAZA</v>
          </cell>
          <cell r="N295">
            <v>160</v>
          </cell>
        </row>
        <row r="296">
          <cell r="B296" t="str">
            <v>FORT WASHINGTON AVENUE REHAB</v>
          </cell>
          <cell r="N296">
            <v>226</v>
          </cell>
        </row>
        <row r="297">
          <cell r="B297" t="str">
            <v>FRANKLIN AVENUE I CONVENTIONAL</v>
          </cell>
          <cell r="N297">
            <v>61</v>
          </cell>
        </row>
        <row r="298">
          <cell r="B298" t="str">
            <v>FRANKLIN AVENUE II CONVENTIONAL</v>
          </cell>
          <cell r="N298">
            <v>45</v>
          </cell>
        </row>
        <row r="299">
          <cell r="B299" t="str">
            <v>FRANKLIN AVENUE III CONVENTIONAL</v>
          </cell>
          <cell r="N299">
            <v>15</v>
          </cell>
        </row>
        <row r="300">
          <cell r="B300" t="str">
            <v>GRAMPION</v>
          </cell>
          <cell r="N300">
            <v>35</v>
          </cell>
        </row>
        <row r="301">
          <cell r="B301" t="str">
            <v>HARLEM RIVER</v>
          </cell>
          <cell r="N301">
            <v>577</v>
          </cell>
        </row>
        <row r="302">
          <cell r="B302" t="str">
            <v>HARLEM RIVER II</v>
          </cell>
          <cell r="N302">
            <v>116</v>
          </cell>
        </row>
        <row r="303">
          <cell r="B303" t="str">
            <v>HIGHBRIDGE REHABS (ANDERSON AVENUE)</v>
          </cell>
          <cell r="N303">
            <v>135</v>
          </cell>
        </row>
        <row r="304">
          <cell r="B304" t="str">
            <v>HIGHBRIDGE REHABS (NELSON AVENUE)</v>
          </cell>
          <cell r="N304">
            <v>80</v>
          </cell>
        </row>
        <row r="305">
          <cell r="B305" t="str">
            <v>HOPE GARDENS</v>
          </cell>
          <cell r="N305">
            <v>330</v>
          </cell>
        </row>
        <row r="306">
          <cell r="B306" t="str">
            <v>HOWARD AVENUE</v>
          </cell>
          <cell r="N306">
            <v>150</v>
          </cell>
        </row>
        <row r="307">
          <cell r="B307" t="str">
            <v>HOWARD AVENUE-PARK PLACE</v>
          </cell>
          <cell r="N307">
            <v>156</v>
          </cell>
        </row>
        <row r="308">
          <cell r="B308" t="str">
            <v>INDEPENDENCE</v>
          </cell>
          <cell r="N308">
            <v>744</v>
          </cell>
        </row>
        <row r="309">
          <cell r="B309" t="str">
            <v>LENOX ROAD-ROCKAWAY PARKWAY</v>
          </cell>
          <cell r="N309">
            <v>74</v>
          </cell>
        </row>
        <row r="310">
          <cell r="B310" t="str">
            <v>LINDEN</v>
          </cell>
          <cell r="N310">
            <v>1586</v>
          </cell>
        </row>
        <row r="311">
          <cell r="B311" t="str">
            <v>MANHATTANVILLE REHAB (GROUP 2)</v>
          </cell>
          <cell r="N311">
            <v>46</v>
          </cell>
        </row>
        <row r="312">
          <cell r="B312" t="str">
            <v>MANHATTANVILLE REHAB (GROUP 3)</v>
          </cell>
          <cell r="N312">
            <v>51</v>
          </cell>
        </row>
        <row r="313">
          <cell r="B313" t="str">
            <v>MARCY AVENUE-GREENE AVENUE SITE A</v>
          </cell>
          <cell r="N313">
            <v>48</v>
          </cell>
        </row>
        <row r="314">
          <cell r="B314" t="str">
            <v>MARCY AVENUE-GREENE AVENUE SITE B</v>
          </cell>
          <cell r="N314">
            <v>30</v>
          </cell>
        </row>
        <row r="315">
          <cell r="B315" t="str">
            <v>MARSHALL PLAZA</v>
          </cell>
          <cell r="N315">
            <v>180</v>
          </cell>
        </row>
        <row r="316">
          <cell r="B316" t="str">
            <v>MURPHY</v>
          </cell>
          <cell r="N316">
            <v>281</v>
          </cell>
        </row>
        <row r="317">
          <cell r="B317" t="str">
            <v>OCEAN BAY APARTMENTS (BAYSIDE)</v>
          </cell>
          <cell r="N317">
            <v>1395</v>
          </cell>
        </row>
        <row r="318">
          <cell r="B318" t="str">
            <v>OCEAN HILL-BROWNSVILLE</v>
          </cell>
          <cell r="N318">
            <v>125</v>
          </cell>
        </row>
        <row r="319">
          <cell r="B319" t="str">
            <v>PALMETTO GARDENS</v>
          </cell>
          <cell r="N319">
            <v>115</v>
          </cell>
        </row>
        <row r="320">
          <cell r="B320" t="str">
            <v>PARK AVENUE-EAST 122ND, 123RD STREETS</v>
          </cell>
          <cell r="N320">
            <v>90</v>
          </cell>
        </row>
        <row r="321">
          <cell r="B321" t="str">
            <v>PARK ROCK REHAB</v>
          </cell>
          <cell r="N321">
            <v>134</v>
          </cell>
        </row>
        <row r="322">
          <cell r="B322" t="str">
            <v>PENNSYLVANIA AVENUE-WORTMAN AVENUE</v>
          </cell>
          <cell r="N322">
            <v>336</v>
          </cell>
        </row>
        <row r="323">
          <cell r="B323" t="str">
            <v>PUBLIC SCHOOL 139 (CONVERSION)</v>
          </cell>
          <cell r="N323">
            <v>125</v>
          </cell>
        </row>
        <row r="324">
          <cell r="B324" t="str">
            <v>RALPH AVENUE REHAB</v>
          </cell>
          <cell r="N324">
            <v>118</v>
          </cell>
        </row>
        <row r="325">
          <cell r="B325" t="str">
            <v>REID APARTMENTS</v>
          </cell>
          <cell r="N325">
            <v>230</v>
          </cell>
        </row>
        <row r="326">
          <cell r="B326" t="str">
            <v>RUTLAND TOWERS</v>
          </cell>
          <cell r="N326">
            <v>61</v>
          </cell>
        </row>
        <row r="327">
          <cell r="B327" t="str">
            <v>SAMUEL (MHOP) I</v>
          </cell>
          <cell r="N327">
            <v>53</v>
          </cell>
        </row>
        <row r="328">
          <cell r="B328" t="str">
            <v>SAMUEL (MHOP) II</v>
          </cell>
          <cell r="N328">
            <v>10</v>
          </cell>
        </row>
        <row r="329">
          <cell r="B329" t="str">
            <v>SAMUEL (MHOP) III</v>
          </cell>
          <cell r="N329">
            <v>10</v>
          </cell>
        </row>
        <row r="330">
          <cell r="B330" t="str">
            <v>SOUTH BRONX AREA (SITE 402)</v>
          </cell>
          <cell r="N330">
            <v>114</v>
          </cell>
        </row>
        <row r="331">
          <cell r="B331" t="str">
            <v>STEBBINS AVENUE-HEWITT PLACE</v>
          </cell>
          <cell r="N331">
            <v>120</v>
          </cell>
        </row>
        <row r="332">
          <cell r="B332" t="str">
            <v>STERLING PLACE REHABS (SAINT JOHNS-STERLING)</v>
          </cell>
          <cell r="N332">
            <v>83</v>
          </cell>
        </row>
        <row r="333">
          <cell r="B333" t="str">
            <v>STERLING PLACE REHABS (STERLING-BUFFALO)</v>
          </cell>
          <cell r="N333">
            <v>125</v>
          </cell>
        </row>
        <row r="334">
          <cell r="B334" t="str">
            <v>SUTTER AVENUE-UNION STREET</v>
          </cell>
          <cell r="N334">
            <v>100</v>
          </cell>
        </row>
        <row r="335">
          <cell r="B335" t="str">
            <v>TAPSCOTT STREET REHAB</v>
          </cell>
          <cell r="N335">
            <v>155</v>
          </cell>
        </row>
        <row r="336">
          <cell r="B336" t="str">
            <v>TWIN PARKS WEST (SITES 1 &amp; 2)</v>
          </cell>
          <cell r="N336">
            <v>312</v>
          </cell>
        </row>
        <row r="337">
          <cell r="B337" t="str">
            <v>UNION AVENUE-EAST 163RD STREET</v>
          </cell>
          <cell r="N337">
            <v>200</v>
          </cell>
        </row>
        <row r="338">
          <cell r="B338" t="str">
            <v>UNION AVENUE-EAST 166TH STREET</v>
          </cell>
          <cell r="N338">
            <v>120</v>
          </cell>
        </row>
        <row r="339">
          <cell r="B339" t="str">
            <v>WASHINGTON HEIGHTS REHAB (GROUPS 1&amp;2)</v>
          </cell>
          <cell r="N339">
            <v>216</v>
          </cell>
        </row>
        <row r="340">
          <cell r="B340" t="str">
            <v>WASHINGTON HEIGHTS REHAB PHASE III (FORT WASHINGTON)</v>
          </cell>
          <cell r="N340">
            <v>88</v>
          </cell>
        </row>
        <row r="341">
          <cell r="B341" t="str">
            <v>WASHINGTON HEIGHTS REHAB PHASE III (HARLEM RIVER)</v>
          </cell>
          <cell r="N341">
            <v>14</v>
          </cell>
        </row>
        <row r="342">
          <cell r="B342" t="str">
            <v>WASHINGTON HEIGHTS REHAB PHASE IV (C)</v>
          </cell>
          <cell r="N342">
            <v>32</v>
          </cell>
        </row>
        <row r="343">
          <cell r="B343" t="str">
            <v>WASHINGTON HEIGHTS REHAB PHASE IV (D)</v>
          </cell>
          <cell r="N343">
            <v>32</v>
          </cell>
        </row>
        <row r="344">
          <cell r="B344" t="str">
            <v>WEEKSVILLE GARDENS</v>
          </cell>
          <cell r="N344">
            <v>257</v>
          </cell>
        </row>
        <row r="345">
          <cell r="B345" t="str">
            <v>WILLIAMS PLAZA</v>
          </cell>
          <cell r="N345">
            <v>577</v>
          </cell>
        </row>
        <row r="346">
          <cell r="B346" t="str">
            <v>WILLIAMSBURG</v>
          </cell>
          <cell r="N346">
            <v>1621</v>
          </cell>
        </row>
        <row r="347">
          <cell r="B347" t="str">
            <v>WISE TOWERS</v>
          </cell>
          <cell r="N347">
            <v>399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322D8-129A-4818-B799-8A504616D6C2}">
  <dimension ref="A1:L1613"/>
  <sheetViews>
    <sheetView tabSelected="1" topLeftCell="A1593" workbookViewId="0">
      <selection activeCell="A930" sqref="A930"/>
    </sheetView>
  </sheetViews>
  <sheetFormatPr defaultRowHeight="15" x14ac:dyDescent="0.25"/>
  <cols>
    <col min="1" max="1" width="39.85546875" bestFit="1" customWidth="1"/>
    <col min="2" max="2" width="23.5703125" customWidth="1"/>
    <col min="3" max="3" width="40" bestFit="1" customWidth="1"/>
    <col min="4" max="4" width="28.85546875" customWidth="1"/>
    <col min="5" max="5" width="23.5703125" customWidth="1"/>
    <col min="6" max="6" width="19.85546875" customWidth="1"/>
    <col min="7" max="7" width="25" customWidth="1"/>
    <col min="8" max="8" width="20.28515625" customWidth="1"/>
    <col min="9" max="9" width="12.7109375" customWidth="1"/>
    <col min="10" max="10" width="32.7109375" customWidth="1"/>
    <col min="11" max="11" width="16.42578125" bestFit="1" customWidth="1"/>
    <col min="12" max="12" width="23.7109375" customWidth="1"/>
  </cols>
  <sheetData>
    <row r="1" spans="1:12" ht="15.75" x14ac:dyDescent="0.25">
      <c r="A1" s="58" t="s">
        <v>0</v>
      </c>
      <c r="B1" s="59"/>
      <c r="C1" s="59"/>
      <c r="D1" s="59"/>
      <c r="E1" s="59"/>
    </row>
    <row r="2" spans="1:12" x14ac:dyDescent="0.25">
      <c r="A2" s="60" t="s">
        <v>1</v>
      </c>
      <c r="B2" s="60"/>
      <c r="C2" s="60"/>
      <c r="D2" s="60"/>
      <c r="E2" s="60"/>
    </row>
    <row r="3" spans="1:12" x14ac:dyDescent="0.25">
      <c r="A3" s="1"/>
      <c r="B3" s="1"/>
      <c r="C3" s="1"/>
      <c r="D3" s="1"/>
      <c r="E3" s="1"/>
    </row>
    <row r="4" spans="1:12" ht="15.75" x14ac:dyDescent="0.25">
      <c r="A4" s="61" t="s">
        <v>2</v>
      </c>
      <c r="B4" s="62"/>
      <c r="C4" s="62"/>
      <c r="D4" s="62"/>
      <c r="E4" s="62"/>
    </row>
    <row r="5" spans="1:12" x14ac:dyDescent="0.25">
      <c r="A5" s="2" t="s">
        <v>3</v>
      </c>
      <c r="B5" s="65" t="s">
        <v>4</v>
      </c>
      <c r="C5" s="66"/>
      <c r="D5" s="66"/>
      <c r="E5" s="66"/>
      <c r="F5" s="66"/>
      <c r="G5" s="66"/>
      <c r="H5" s="66"/>
      <c r="I5" s="66"/>
      <c r="J5" s="66"/>
      <c r="K5" s="67"/>
      <c r="L5" s="41"/>
    </row>
    <row r="6" spans="1:12" x14ac:dyDescent="0.25">
      <c r="A6" s="4" t="s">
        <v>5</v>
      </c>
      <c r="B6" s="65" t="s">
        <v>6</v>
      </c>
      <c r="C6" s="66"/>
      <c r="D6" s="66"/>
      <c r="E6" s="66"/>
      <c r="F6" s="66"/>
      <c r="G6" s="66"/>
      <c r="H6" s="66"/>
      <c r="I6" s="66"/>
      <c r="J6" s="66"/>
      <c r="K6" s="67"/>
      <c r="L6" s="41"/>
    </row>
    <row r="7" spans="1:12" x14ac:dyDescent="0.25">
      <c r="A7" s="5" t="s">
        <v>7</v>
      </c>
      <c r="B7" s="65" t="s">
        <v>8</v>
      </c>
      <c r="C7" s="66"/>
      <c r="D7" s="66"/>
      <c r="E7" s="66"/>
      <c r="F7" s="66"/>
      <c r="G7" s="66"/>
      <c r="H7" s="66"/>
      <c r="I7" s="66"/>
      <c r="J7" s="66"/>
      <c r="K7" s="67"/>
      <c r="L7" s="41"/>
    </row>
    <row r="8" spans="1:12" x14ac:dyDescent="0.25">
      <c r="A8" s="5" t="s">
        <v>9</v>
      </c>
      <c r="B8" s="6">
        <v>60</v>
      </c>
      <c r="C8" s="6">
        <v>100</v>
      </c>
      <c r="D8" s="6">
        <v>76</v>
      </c>
      <c r="E8" s="6">
        <v>326</v>
      </c>
      <c r="F8" s="6">
        <v>99</v>
      </c>
      <c r="G8" s="6">
        <v>266</v>
      </c>
      <c r="H8" s="6">
        <v>6</v>
      </c>
      <c r="I8" s="6">
        <v>7</v>
      </c>
      <c r="J8" s="3">
        <v>559</v>
      </c>
      <c r="K8" s="3">
        <v>265</v>
      </c>
      <c r="L8" s="3"/>
    </row>
    <row r="9" spans="1:12" x14ac:dyDescent="0.25">
      <c r="A9" s="5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15</v>
      </c>
      <c r="G9" s="6" t="s">
        <v>16</v>
      </c>
      <c r="H9" s="6" t="s">
        <v>17</v>
      </c>
      <c r="I9" s="6" t="s">
        <v>18</v>
      </c>
      <c r="J9" s="3" t="s">
        <v>1136</v>
      </c>
      <c r="K9" s="45" t="s">
        <v>1137</v>
      </c>
      <c r="L9" s="3"/>
    </row>
    <row r="10" spans="1:12" ht="30" x14ac:dyDescent="0.25">
      <c r="A10" s="7" t="s">
        <v>19</v>
      </c>
      <c r="B10" s="8">
        <v>2069</v>
      </c>
      <c r="C10" s="6">
        <v>448</v>
      </c>
      <c r="D10" s="8">
        <v>1044</v>
      </c>
      <c r="E10" s="6">
        <v>183</v>
      </c>
      <c r="F10" s="6">
        <v>685</v>
      </c>
      <c r="G10" s="6">
        <v>240</v>
      </c>
      <c r="H10" s="8">
        <v>1432</v>
      </c>
      <c r="I10" s="6">
        <v>228</v>
      </c>
      <c r="J10" s="46" t="s">
        <v>180</v>
      </c>
      <c r="K10" s="6">
        <v>101</v>
      </c>
      <c r="L10" s="6"/>
    </row>
    <row r="11" spans="1:12" x14ac:dyDescent="0.25">
      <c r="A11" s="7" t="s">
        <v>20</v>
      </c>
      <c r="B11" s="8">
        <v>1089</v>
      </c>
      <c r="C11" s="6">
        <v>236</v>
      </c>
      <c r="D11" s="6">
        <v>511</v>
      </c>
      <c r="E11" s="6">
        <v>103</v>
      </c>
      <c r="F11" s="6">
        <v>391</v>
      </c>
      <c r="G11" s="6">
        <v>118</v>
      </c>
      <c r="H11" s="6">
        <v>782</v>
      </c>
      <c r="I11" s="6">
        <v>119</v>
      </c>
      <c r="J11" s="13">
        <v>5</v>
      </c>
      <c r="K11" s="6">
        <v>40</v>
      </c>
      <c r="L11" s="6"/>
    </row>
    <row r="12" spans="1:12" ht="30" x14ac:dyDescent="0.25">
      <c r="A12" s="9" t="s">
        <v>21</v>
      </c>
      <c r="B12" s="10">
        <v>0.52629999999999999</v>
      </c>
      <c r="C12" s="10">
        <v>0.52680000000000005</v>
      </c>
      <c r="D12" s="10">
        <v>0.48949999999999999</v>
      </c>
      <c r="E12" s="10">
        <v>0.56279999999999997</v>
      </c>
      <c r="F12" s="10">
        <v>0.57079999999999997</v>
      </c>
      <c r="G12" s="10">
        <v>0.49170000000000003</v>
      </c>
      <c r="H12" s="10">
        <v>0.54610000000000003</v>
      </c>
      <c r="I12" s="10">
        <v>0.52190000000000003</v>
      </c>
      <c r="J12" s="47">
        <v>0.3846</v>
      </c>
      <c r="K12" s="47">
        <v>0.39600000000000002</v>
      </c>
      <c r="L12" s="11"/>
    </row>
    <row r="13" spans="1:12" x14ac:dyDescent="0.25">
      <c r="A13" s="7" t="s">
        <v>22</v>
      </c>
      <c r="B13" s="8">
        <v>4255</v>
      </c>
      <c r="C13" s="6">
        <v>966</v>
      </c>
      <c r="D13" s="8">
        <v>2196</v>
      </c>
      <c r="E13" s="6">
        <v>320</v>
      </c>
      <c r="F13" s="8">
        <v>1471</v>
      </c>
      <c r="G13" s="6">
        <v>535</v>
      </c>
      <c r="H13" s="8">
        <v>2614</v>
      </c>
      <c r="I13" s="6">
        <v>465</v>
      </c>
      <c r="J13" s="13">
        <v>34</v>
      </c>
      <c r="K13" s="6">
        <v>207</v>
      </c>
      <c r="L13" s="6"/>
    </row>
    <row r="14" spans="1:12" x14ac:dyDescent="0.25">
      <c r="A14" s="7" t="s">
        <v>23</v>
      </c>
      <c r="B14" s="6">
        <v>708</v>
      </c>
      <c r="C14" s="6">
        <v>175</v>
      </c>
      <c r="D14" s="6">
        <v>435</v>
      </c>
      <c r="E14" s="6">
        <v>27</v>
      </c>
      <c r="F14" s="6">
        <v>284</v>
      </c>
      <c r="G14" s="6">
        <v>85</v>
      </c>
      <c r="H14" s="6">
        <v>420</v>
      </c>
      <c r="I14" s="6">
        <v>68</v>
      </c>
      <c r="J14" s="13" t="s">
        <v>1138</v>
      </c>
      <c r="K14" s="13">
        <v>28</v>
      </c>
      <c r="L14" s="6"/>
    </row>
    <row r="15" spans="1:12" x14ac:dyDescent="0.25">
      <c r="A15" s="12" t="s">
        <v>24</v>
      </c>
      <c r="B15" s="8">
        <v>3547</v>
      </c>
      <c r="C15" s="6">
        <v>791</v>
      </c>
      <c r="D15" s="8">
        <v>1761</v>
      </c>
      <c r="E15" s="6">
        <v>293</v>
      </c>
      <c r="F15" s="8">
        <v>1187</v>
      </c>
      <c r="G15" s="6">
        <v>450</v>
      </c>
      <c r="H15" s="8">
        <v>2194</v>
      </c>
      <c r="I15" s="6">
        <v>397</v>
      </c>
      <c r="J15" s="13">
        <v>30</v>
      </c>
      <c r="K15" s="13">
        <v>179</v>
      </c>
      <c r="L15" s="6"/>
    </row>
    <row r="16" spans="1:12" x14ac:dyDescent="0.25">
      <c r="A16" s="7" t="s">
        <v>25</v>
      </c>
      <c r="B16" s="13">
        <f>_xlfn.XLOOKUP(B9,'[1]Development Data'!G:G,'[1]Development Data'!X:X,,,)</f>
        <v>449</v>
      </c>
      <c r="C16" s="13">
        <f>_xlfn.XLOOKUP(C9,'[1]Development Data'!G:G,'[1]Development Data'!X:X,,,)</f>
        <v>107</v>
      </c>
      <c r="D16" s="13">
        <f>_xlfn.XLOOKUP(D9,'[1]Development Data'!G:G,'[1]Development Data'!X:X,,,)</f>
        <v>213</v>
      </c>
      <c r="E16" s="13">
        <f>_xlfn.XLOOKUP(E9,'[1]Development Data'!G:G,'[1]Development Data'!X:X,,,)</f>
        <v>21</v>
      </c>
      <c r="F16" s="13">
        <f>_xlfn.XLOOKUP(F9,'[1]Development Data'!G:G,'[1]Development Data'!X:X,,,)</f>
        <v>115</v>
      </c>
      <c r="G16" s="13">
        <f>_xlfn.XLOOKUP(G9,'[1]Development Data'!G:G,'[1]Development Data'!X:X,,,)</f>
        <v>57</v>
      </c>
      <c r="H16" s="13">
        <f>_xlfn.XLOOKUP(H9,'[1]Development Data'!G:G,'[1]Development Data'!X:X,,,)</f>
        <v>209</v>
      </c>
      <c r="I16" s="13">
        <f>_xlfn.XLOOKUP(I9,'[1]Development Data'!G:G,'[1]Development Data'!X:X,,,)</f>
        <v>50</v>
      </c>
      <c r="J16" s="13">
        <v>5</v>
      </c>
      <c r="K16" s="13">
        <v>17</v>
      </c>
      <c r="L16" s="13"/>
    </row>
    <row r="17" spans="1:12" x14ac:dyDescent="0.25">
      <c r="A17" s="7" t="s">
        <v>26</v>
      </c>
      <c r="B17" s="13">
        <f>_xlfn.XLOOKUP(B9,'[1]Development Data'!G:G,'[1]Development Data'!Y:Y,,,)</f>
        <v>689</v>
      </c>
      <c r="C17" s="13">
        <f>_xlfn.XLOOKUP(C9,'[1]Development Data'!G:G,'[1]Development Data'!Y:Y,,,)</f>
        <v>171</v>
      </c>
      <c r="D17" s="13">
        <f>_xlfn.XLOOKUP(D9,'[1]Development Data'!G:G,'[1]Development Data'!Y:Y,,,)</f>
        <v>317</v>
      </c>
      <c r="E17" s="13">
        <f>_xlfn.XLOOKUP(E9,'[1]Development Data'!G:G,'[1]Development Data'!Y:Y,,,)</f>
        <v>30</v>
      </c>
      <c r="F17" s="13">
        <f>_xlfn.XLOOKUP(F9,'[1]Development Data'!G:G,'[1]Development Data'!Y:Y,,,)</f>
        <v>205</v>
      </c>
      <c r="G17" s="13">
        <f>_xlfn.XLOOKUP(G9,'[1]Development Data'!G:G,'[1]Development Data'!Y:Y,,,)</f>
        <v>81</v>
      </c>
      <c r="H17" s="13">
        <f>_xlfn.XLOOKUP(H9,'[1]Development Data'!G:G,'[1]Development Data'!Y:Y,,,)</f>
        <v>327</v>
      </c>
      <c r="I17" s="13">
        <f>_xlfn.XLOOKUP(I9,'[1]Development Data'!G:G,'[1]Development Data'!Y:Y,,,)</f>
        <v>81</v>
      </c>
      <c r="J17" s="13">
        <v>13</v>
      </c>
      <c r="K17" s="13">
        <v>28</v>
      </c>
      <c r="L17" s="13"/>
    </row>
    <row r="18" spans="1:12" x14ac:dyDescent="0.25">
      <c r="A18" s="7" t="s">
        <v>27</v>
      </c>
      <c r="B18" s="13">
        <f>_xlfn.XLOOKUP(B9,'[1]Development Data'!G:G,'[1]Development Data'!Z:Z,,,)</f>
        <v>817</v>
      </c>
      <c r="C18" s="13">
        <f>_xlfn.XLOOKUP(C9,'[1]Development Data'!G:G,'[1]Development Data'!Z:Z,,,)</f>
        <v>183</v>
      </c>
      <c r="D18" s="13">
        <f>_xlfn.XLOOKUP(D9,'[1]Development Data'!G:G,'[1]Development Data'!Z:Z,,,)</f>
        <v>411</v>
      </c>
      <c r="E18" s="13">
        <f>_xlfn.XLOOKUP(E9,'[1]Development Data'!G:G,'[1]Development Data'!Z:Z,,,)</f>
        <v>53</v>
      </c>
      <c r="F18" s="13">
        <f>_xlfn.XLOOKUP(F9,'[1]Development Data'!G:G,'[1]Development Data'!Z:Z,,,)</f>
        <v>245</v>
      </c>
      <c r="G18" s="13">
        <f>_xlfn.XLOOKUP(G9,'[1]Development Data'!G:G,'[1]Development Data'!Z:Z,,,)</f>
        <v>97</v>
      </c>
      <c r="H18" s="13">
        <f>_xlfn.XLOOKUP(H9,'[1]Development Data'!G:G,'[1]Development Data'!Z:Z,,,)</f>
        <v>474</v>
      </c>
      <c r="I18" s="13">
        <f>_xlfn.XLOOKUP(I9,'[1]Development Data'!G:G,'[1]Development Data'!Z:Z,,,)</f>
        <v>85</v>
      </c>
      <c r="J18" s="13">
        <v>8</v>
      </c>
      <c r="K18" s="13">
        <v>31</v>
      </c>
      <c r="L18" s="13"/>
    </row>
    <row r="19" spans="1:12" x14ac:dyDescent="0.25">
      <c r="A19" s="7" t="s">
        <v>28</v>
      </c>
      <c r="B19" s="13">
        <f>_xlfn.XLOOKUP(B9,'[1]Development Data'!G:G,'[1]Development Data'!AA:AA,,,)</f>
        <v>619</v>
      </c>
      <c r="C19" s="13">
        <f>_xlfn.XLOOKUP(C9,'[1]Development Data'!G:G,'[1]Development Data'!AA:AA,,,)</f>
        <v>145</v>
      </c>
      <c r="D19" s="13">
        <f>_xlfn.XLOOKUP(D9,'[1]Development Data'!G:G,'[1]Development Data'!AA:AA,,,)</f>
        <v>287</v>
      </c>
      <c r="E19" s="13">
        <f>_xlfn.XLOOKUP(E9,'[1]Development Data'!G:G,'[1]Development Data'!AA:AA,,,)</f>
        <v>27</v>
      </c>
      <c r="F19" s="13">
        <f>_xlfn.XLOOKUP(F9,'[1]Development Data'!G:G,'[1]Development Data'!AA:AA,,,)</f>
        <v>184</v>
      </c>
      <c r="G19" s="13">
        <f>_xlfn.XLOOKUP(G9,'[1]Development Data'!G:G,'[1]Development Data'!AA:AA,,,)</f>
        <v>80</v>
      </c>
      <c r="H19" s="13">
        <f>_xlfn.XLOOKUP(H9,'[1]Development Data'!G:G,'[1]Development Data'!AA:AA,,,)</f>
        <v>358</v>
      </c>
      <c r="I19" s="13">
        <f>_xlfn.XLOOKUP(I9,'[1]Development Data'!G:G,'[1]Development Data'!AA:AA,,,)</f>
        <v>62</v>
      </c>
      <c r="J19" s="13">
        <v>5</v>
      </c>
      <c r="K19" s="13">
        <v>35</v>
      </c>
      <c r="L19" s="13"/>
    </row>
    <row r="20" spans="1:12" x14ac:dyDescent="0.25">
      <c r="A20" s="7" t="s">
        <v>29</v>
      </c>
      <c r="B20" s="13">
        <f>_xlfn.XLOOKUP(B9,'[1]Development Data'!G:G,'[1]Development Data'!AB:AB,,,)</f>
        <v>1422</v>
      </c>
      <c r="C20" s="13">
        <f>_xlfn.XLOOKUP(C9,'[1]Development Data'!G:G,'[1]Development Data'!AB:AB,,,)</f>
        <v>292</v>
      </c>
      <c r="D20" s="13">
        <f>_xlfn.XLOOKUP(D9,'[1]Development Data'!G:G,'[1]Development Data'!AB:AB,,,)</f>
        <v>746</v>
      </c>
      <c r="E20" s="13">
        <f>_xlfn.XLOOKUP(E9,'[1]Development Data'!G:G,'[1]Development Data'!AB:AB,,,)</f>
        <v>183</v>
      </c>
      <c r="F20" s="13">
        <f>_xlfn.XLOOKUP(F9,'[1]Development Data'!G:G,'[1]Development Data'!AB:AB,,,)</f>
        <v>553</v>
      </c>
      <c r="G20" s="13">
        <f>_xlfn.XLOOKUP(G9,'[1]Development Data'!G:G,'[1]Development Data'!AB:AB,,,)</f>
        <v>192</v>
      </c>
      <c r="H20" s="13">
        <f>_xlfn.XLOOKUP(H9,'[1]Development Data'!G:G,'[1]Development Data'!AB:AB,,,)</f>
        <v>1035</v>
      </c>
      <c r="I20" s="13">
        <f>_xlfn.XLOOKUP(I9,'[1]Development Data'!G:G,'[1]Development Data'!AB:AB,,,)</f>
        <v>169</v>
      </c>
      <c r="J20" s="13" t="s">
        <v>1138</v>
      </c>
      <c r="K20" s="13">
        <v>85</v>
      </c>
      <c r="L20" s="13"/>
    </row>
    <row r="21" spans="1:12" ht="30" x14ac:dyDescent="0.25">
      <c r="A21" s="7" t="s">
        <v>30</v>
      </c>
      <c r="B21" s="13">
        <f>_xlfn.XLOOKUP(B9,'[1]Development Data'!G:G,'[1]Development Data'!AD:AD,,,)</f>
        <v>882</v>
      </c>
      <c r="C21" s="13">
        <f>_xlfn.XLOOKUP(C9,'[1]Development Data'!G:G,'[1]Development Data'!AD:AD,,,)</f>
        <v>199</v>
      </c>
      <c r="D21" s="13">
        <f>_xlfn.XLOOKUP(D9,'[1]Development Data'!G:G,'[1]Development Data'!AD:AD,,,)</f>
        <v>512</v>
      </c>
      <c r="E21" s="13">
        <f>_xlfn.XLOOKUP(E9,'[1]Development Data'!G:G,'[1]Development Data'!AD:AD,,,)</f>
        <v>57</v>
      </c>
      <c r="F21" s="13">
        <f>_xlfn.XLOOKUP(F9,'[1]Development Data'!G:G,'[1]Development Data'!AD:AD,,,)</f>
        <v>286</v>
      </c>
      <c r="G21" s="13">
        <f>_xlfn.XLOOKUP(G9,'[1]Development Data'!G:G,'[1]Development Data'!AD:AD,,,)</f>
        <v>129</v>
      </c>
      <c r="H21" s="13">
        <f>_xlfn.XLOOKUP(H9,'[1]Development Data'!G:G,'[1]Development Data'!AD:AD,,,)</f>
        <v>598</v>
      </c>
      <c r="I21" s="13">
        <f>_xlfn.XLOOKUP(I9,'[1]Development Data'!G:G,'[1]Development Data'!AD:AD,,,)</f>
        <v>113</v>
      </c>
      <c r="J21" s="13">
        <v>10</v>
      </c>
      <c r="K21" s="13">
        <v>61</v>
      </c>
      <c r="L21" s="13"/>
    </row>
    <row r="22" spans="1:12" ht="30" x14ac:dyDescent="0.25">
      <c r="A22" s="9" t="s">
        <v>31</v>
      </c>
      <c r="B22" s="14">
        <f>_xlfn.XLOOKUP(B9,'[1]Development Data'!G:G,'[1]Development Data'!AE:AE,,,)</f>
        <v>0.2487</v>
      </c>
      <c r="C22" s="14">
        <f>_xlfn.XLOOKUP(C9,'[1]Development Data'!G:G,'[1]Development Data'!AE:AE,,,)</f>
        <v>0.25159999999999999</v>
      </c>
      <c r="D22" s="14">
        <f>_xlfn.XLOOKUP(D9,'[1]Development Data'!G:G,'[1]Development Data'!AE:AE,,,)</f>
        <v>0.29070000000000001</v>
      </c>
      <c r="E22" s="14">
        <f>_xlfn.XLOOKUP(E9,'[1]Development Data'!G:G,'[1]Development Data'!AE:AE,,,)</f>
        <v>0.19450000000000001</v>
      </c>
      <c r="F22" s="14">
        <f>_xlfn.XLOOKUP(F9,'[1]Development Data'!G:G,'[1]Development Data'!AE:AE,,,)</f>
        <v>0.2409</v>
      </c>
      <c r="G22" s="14">
        <f>_xlfn.XLOOKUP(G9,'[1]Development Data'!G:G,'[1]Development Data'!AE:AE,,,)</f>
        <v>0.28670000000000001</v>
      </c>
      <c r="H22" s="14">
        <f>_xlfn.XLOOKUP(H9,'[1]Development Data'!G:G,'[1]Development Data'!AE:AE,,,)</f>
        <v>0.27260000000000001</v>
      </c>
      <c r="I22" s="14">
        <f>_xlfn.XLOOKUP(I9,'[1]Development Data'!G:G,'[1]Development Data'!AE:AE,,,)</f>
        <v>0.28460000000000002</v>
      </c>
      <c r="J22" s="48">
        <v>0.33329999999999999</v>
      </c>
      <c r="K22" s="48">
        <v>0.34079999999999999</v>
      </c>
      <c r="L22" s="14"/>
    </row>
    <row r="23" spans="1:12" x14ac:dyDescent="0.25">
      <c r="A23" s="7" t="s">
        <v>32</v>
      </c>
      <c r="B23" s="13">
        <f>_xlfn.XLOOKUP(B9,'[1]Development Data'!G:G,'[1]Development Data'!AC:AC,,,)</f>
        <v>2125</v>
      </c>
      <c r="C23" s="13">
        <f>_xlfn.XLOOKUP(C9,'[1]Development Data'!G:G,'[1]Development Data'!AC:AC,,,)</f>
        <v>499</v>
      </c>
      <c r="D23" s="13">
        <f>_xlfn.XLOOKUP(D9,'[1]Development Data'!G:G,'[1]Development Data'!AC:AC,,,)</f>
        <v>1015</v>
      </c>
      <c r="E23" s="13">
        <f>_xlfn.XLOOKUP(E9,'[1]Development Data'!G:G,'[1]Development Data'!AC:AC,,,)</f>
        <v>110</v>
      </c>
      <c r="F23" s="13">
        <f>_xlfn.XLOOKUP(F9,'[1]Development Data'!G:G,'[1]Development Data'!AC:AC,,,)</f>
        <v>634</v>
      </c>
      <c r="G23" s="13">
        <f>_xlfn.XLOOKUP(G9,'[1]Development Data'!G:G,'[1]Development Data'!AC:AC,,,)</f>
        <v>258</v>
      </c>
      <c r="H23" s="13">
        <f>_xlfn.XLOOKUP(H9,'[1]Development Data'!G:G,'[1]Development Data'!AC:AC,,,)</f>
        <v>1159</v>
      </c>
      <c r="I23" s="13">
        <f>_xlfn.XLOOKUP(I9,'[1]Development Data'!G:G,'[1]Development Data'!AC:AC,,,)</f>
        <v>228</v>
      </c>
      <c r="J23" s="13">
        <v>26</v>
      </c>
      <c r="K23" s="13">
        <v>94</v>
      </c>
      <c r="L23" s="13"/>
    </row>
    <row r="24" spans="1:12" x14ac:dyDescent="0.25">
      <c r="A24" s="7" t="s">
        <v>33</v>
      </c>
      <c r="B24" s="13" cm="1">
        <f t="array" ref="B24">_xlfn.XLOOKUP(B9,'[1]Development Data'!G:G,'[1]Development Data'!AC:AC - '[1]Development Data'!AF:AF,,,)</f>
        <v>1343</v>
      </c>
      <c r="C24" s="13" cm="1">
        <f t="array" ref="C24">_xlfn.XLOOKUP(C9,'[1]Development Data'!G:G,'[1]Development Data'!AC:AC - '[1]Development Data'!AF:AF,,,)</f>
        <v>324</v>
      </c>
      <c r="D24" s="13" cm="1">
        <f t="array" ref="D24">_xlfn.XLOOKUP(D9,'[1]Development Data'!G:G,'[1]Development Data'!AC:AC - '[1]Development Data'!AF:AF,,,)</f>
        <v>562</v>
      </c>
      <c r="E24" s="13" cm="1">
        <f t="array" ref="E24">_xlfn.XLOOKUP(E9,'[1]Development Data'!G:G,'[1]Development Data'!AC:AC - '[1]Development Data'!AF:AF,,,)</f>
        <v>67</v>
      </c>
      <c r="F24" s="13" cm="1">
        <f t="array" ref="F24">_xlfn.XLOOKUP(F9,'[1]Development Data'!G:G,'[1]Development Data'!AC:AC - '[1]Development Data'!AF:AF,,,)</f>
        <v>387</v>
      </c>
      <c r="G24" s="13" cm="1">
        <f t="array" ref="G24">_xlfn.XLOOKUP(G9,'[1]Development Data'!G:G,'[1]Development Data'!AC:AC - '[1]Development Data'!AF:AF,,,)</f>
        <v>137</v>
      </c>
      <c r="H24" s="13" cm="1">
        <f t="array" ref="H24">_xlfn.XLOOKUP(H9,'[1]Development Data'!G:G,'[1]Development Data'!AC:AC - '[1]Development Data'!AF:AF,,,)</f>
        <v>638</v>
      </c>
      <c r="I24" s="13" cm="1">
        <f t="array" ref="I24">_xlfn.XLOOKUP(I9,'[1]Development Data'!G:G,'[1]Development Data'!AC:AC - '[1]Development Data'!AF:AF,,,)</f>
        <v>129</v>
      </c>
      <c r="J24" s="13">
        <v>16</v>
      </c>
      <c r="K24" s="13">
        <v>39</v>
      </c>
      <c r="L24" s="13"/>
    </row>
    <row r="25" spans="1:12" x14ac:dyDescent="0.25">
      <c r="A25" s="15" t="s">
        <v>34</v>
      </c>
      <c r="B25" s="14">
        <f>B24/B23</f>
        <v>0.63200000000000001</v>
      </c>
      <c r="C25" s="14">
        <f t="shared" ref="C25:I25" si="0">C24/C23</f>
        <v>0.64929859719438876</v>
      </c>
      <c r="D25" s="14">
        <f t="shared" si="0"/>
        <v>0.55369458128078819</v>
      </c>
      <c r="E25" s="14">
        <f t="shared" si="0"/>
        <v>0.60909090909090913</v>
      </c>
      <c r="F25" s="14">
        <f t="shared" si="0"/>
        <v>0.61041009463722395</v>
      </c>
      <c r="G25" s="14">
        <f t="shared" si="0"/>
        <v>0.53100775193798455</v>
      </c>
      <c r="H25" s="14">
        <f t="shared" si="0"/>
        <v>0.5504745470232959</v>
      </c>
      <c r="I25" s="14">
        <f t="shared" si="0"/>
        <v>0.56578947368421051</v>
      </c>
      <c r="J25" s="14">
        <f>J24/J23</f>
        <v>0.61538461538461542</v>
      </c>
      <c r="K25" s="14">
        <f>K24/K23</f>
        <v>0.41489361702127658</v>
      </c>
      <c r="L25" s="14"/>
    </row>
    <row r="26" spans="1:12" ht="30" x14ac:dyDescent="0.25">
      <c r="A26" s="7" t="s">
        <v>35</v>
      </c>
      <c r="B26" s="16">
        <f>_xlfn.XLOOKUP(B9,'[1]Development Data'!G:G,'[1]Development Data'!AF:AF,,,)</f>
        <v>782</v>
      </c>
      <c r="C26" s="16">
        <f>_xlfn.XLOOKUP(C9,'[1]Development Data'!G:G,'[1]Development Data'!AF:AF,,,)</f>
        <v>175</v>
      </c>
      <c r="D26" s="16">
        <f>_xlfn.XLOOKUP(D9,'[1]Development Data'!G:G,'[1]Development Data'!AF:AF,,,)</f>
        <v>453</v>
      </c>
      <c r="E26" s="16">
        <f>_xlfn.XLOOKUP(E9,'[1]Development Data'!G:G,'[1]Development Data'!AF:AF,,,)</f>
        <v>43</v>
      </c>
      <c r="F26" s="16">
        <f>_xlfn.XLOOKUP(F9,'[1]Development Data'!G:G,'[1]Development Data'!AF:AF,,,)</f>
        <v>247</v>
      </c>
      <c r="G26" s="16">
        <f>_xlfn.XLOOKUP(G9,'[1]Development Data'!G:G,'[1]Development Data'!AF:AF,,,)</f>
        <v>121</v>
      </c>
      <c r="H26" s="16">
        <f>_xlfn.XLOOKUP(H9,'[1]Development Data'!G:G,'[1]Development Data'!AF:AF,,,)</f>
        <v>521</v>
      </c>
      <c r="I26" s="16">
        <f>_xlfn.XLOOKUP(I9,'[1]Development Data'!G:G,'[1]Development Data'!AF:AF,,,)</f>
        <v>99</v>
      </c>
      <c r="J26" s="16">
        <v>10</v>
      </c>
      <c r="K26" s="13">
        <v>55</v>
      </c>
      <c r="L26" s="16"/>
    </row>
    <row r="27" spans="1:12" ht="30" x14ac:dyDescent="0.25">
      <c r="A27" s="9" t="s">
        <v>36</v>
      </c>
      <c r="B27" s="14">
        <f>_xlfn.XLOOKUP(B9,'[1]Development Data'!G:G,'[1]Development Data'!AG:AG,,,)</f>
        <v>0.36799999999999999</v>
      </c>
      <c r="C27" s="14">
        <f>_xlfn.XLOOKUP(C9,'[1]Development Data'!G:G,'[1]Development Data'!AG:AG,,,)</f>
        <v>0.35070000000000001</v>
      </c>
      <c r="D27" s="14">
        <f>_xlfn.XLOOKUP(D9,'[1]Development Data'!G:G,'[1]Development Data'!AG:AG,,,)</f>
        <v>0.44629999999999997</v>
      </c>
      <c r="E27" s="14">
        <f>_xlfn.XLOOKUP(E9,'[1]Development Data'!G:G,'[1]Development Data'!AG:AG,,,)</f>
        <v>0.39090000000000003</v>
      </c>
      <c r="F27" s="14">
        <f>_xlfn.XLOOKUP(F9,'[1]Development Data'!G:G,'[1]Development Data'!AG:AG,,,)</f>
        <v>0.3896</v>
      </c>
      <c r="G27" s="14">
        <f>_xlfn.XLOOKUP(G9,'[1]Development Data'!G:G,'[1]Development Data'!AG:AG,,,)</f>
        <v>0.46899999999999997</v>
      </c>
      <c r="H27" s="14">
        <f>_xlfn.XLOOKUP(H9,'[1]Development Data'!G:G,'[1]Development Data'!AG:AG,,,)</f>
        <v>0.44950000000000001</v>
      </c>
      <c r="I27" s="14">
        <f>_xlfn.XLOOKUP(I9,'[1]Development Data'!G:G,'[1]Development Data'!AG:AG,,,)</f>
        <v>0.43419999999999997</v>
      </c>
      <c r="J27" s="48">
        <v>0.3846</v>
      </c>
      <c r="K27" s="48">
        <v>0.58509999999999995</v>
      </c>
      <c r="L27" s="14"/>
    </row>
    <row r="28" spans="1:12" x14ac:dyDescent="0.25">
      <c r="A28" s="12" t="s">
        <v>37</v>
      </c>
      <c r="B28" s="17">
        <f>_xlfn.XLOOKUP(B9,'[1]Development Data'!G:G,'[1]Development Data'!AL:AL,,,)</f>
        <v>1690</v>
      </c>
      <c r="C28" s="17">
        <f>_xlfn.XLOOKUP(C9,'[1]Development Data'!G:G,'[1]Development Data'!AL:AL,,,)</f>
        <v>406</v>
      </c>
      <c r="D28" s="17">
        <f>_xlfn.XLOOKUP(D9,'[1]Development Data'!G:G,'[1]Development Data'!AL:AL,,,)</f>
        <v>831</v>
      </c>
      <c r="E28" s="17">
        <f>_xlfn.XLOOKUP(E9,'[1]Development Data'!G:G,'[1]Development Data'!AL:AL,,,)</f>
        <v>90</v>
      </c>
      <c r="F28" s="17">
        <f>_xlfn.XLOOKUP(F9,'[1]Development Data'!G:G,'[1]Development Data'!AL:AL,,,)</f>
        <v>502</v>
      </c>
      <c r="G28" s="17">
        <f>_xlfn.XLOOKUP(G9,'[1]Development Data'!G:G,'[1]Development Data'!AL:AL,,,)</f>
        <v>217</v>
      </c>
      <c r="H28" s="17">
        <f>_xlfn.XLOOKUP(H9,'[1]Development Data'!G:G,'[1]Development Data'!AL:AL,,,)</f>
        <v>955</v>
      </c>
      <c r="I28" s="17">
        <f>_xlfn.XLOOKUP(I9,'[1]Development Data'!G:G,'[1]Development Data'!AL:AL,,,)</f>
        <v>194</v>
      </c>
      <c r="J28" s="13">
        <v>23</v>
      </c>
      <c r="K28" s="13">
        <v>78</v>
      </c>
      <c r="L28" s="17"/>
    </row>
    <row r="29" spans="1:12" ht="30" x14ac:dyDescent="0.25">
      <c r="A29" s="12" t="s">
        <v>38</v>
      </c>
      <c r="B29" s="17">
        <f>_xlfn.XLOOKUP(B9,'[1]Development Data'!G:G,'[1]Development Data'!AO:AO,,,)</f>
        <v>1008</v>
      </c>
      <c r="C29" s="13">
        <f>_xlfn.XLOOKUP(C9,'[1]Development Data'!G:G,'[1]Development Data'!AO:AO,,,)</f>
        <v>252</v>
      </c>
      <c r="D29" s="13">
        <f>_xlfn.XLOOKUP(D9,'[1]Development Data'!G:G,'[1]Development Data'!AO:AO,,,)</f>
        <v>430</v>
      </c>
      <c r="E29" s="13">
        <f>_xlfn.XLOOKUP(E9,'[1]Development Data'!G:G,'[1]Development Data'!AO:AO,,,)</f>
        <v>54</v>
      </c>
      <c r="F29" s="13">
        <f>_xlfn.XLOOKUP(F9,'[1]Development Data'!G:G,'[1]Development Data'!AO:AO,,,)</f>
        <v>280</v>
      </c>
      <c r="G29" s="13">
        <f>_xlfn.XLOOKUP(G9,'[1]Development Data'!G:G,'[1]Development Data'!AO:AO,,,)</f>
        <v>110</v>
      </c>
      <c r="H29" s="13">
        <f>_xlfn.XLOOKUP(H9,'[1]Development Data'!G:G,'[1]Development Data'!AO:AO,,,)</f>
        <v>495</v>
      </c>
      <c r="I29" s="13">
        <f>_xlfn.XLOOKUP(I9,'[1]Development Data'!G:G,'[1]Development Data'!AO:AO,,,)</f>
        <v>104</v>
      </c>
      <c r="J29" s="13">
        <v>14</v>
      </c>
      <c r="K29" s="13">
        <v>29</v>
      </c>
      <c r="L29" s="13"/>
    </row>
    <row r="30" spans="1:12" ht="30" x14ac:dyDescent="0.25">
      <c r="A30" s="18" t="s">
        <v>39</v>
      </c>
      <c r="B30" s="14">
        <f>_xlfn.XLOOKUP(B9,'[1]Development Data'!G:G,'[1]Development Data'!AP:AP,,,)</f>
        <v>0.59640000000000004</v>
      </c>
      <c r="C30" s="14">
        <f>_xlfn.XLOOKUP(C9,'[1]Development Data'!G:G,'[1]Development Data'!AP:AP,,,)</f>
        <v>0.62070000000000003</v>
      </c>
      <c r="D30" s="14">
        <f>_xlfn.XLOOKUP(D9,'[1]Development Data'!G:G,'[1]Development Data'!AP:AP,,,)</f>
        <v>0.51739999999999997</v>
      </c>
      <c r="E30" s="14">
        <f>_xlfn.XLOOKUP(E9,'[1]Development Data'!G:G,'[1]Development Data'!AP:AP,,,)</f>
        <v>0.6</v>
      </c>
      <c r="F30" s="14">
        <f>_xlfn.XLOOKUP(F9,'[1]Development Data'!G:G,'[1]Development Data'!AP:AP,,,)</f>
        <v>0.55779999999999996</v>
      </c>
      <c r="G30" s="14">
        <f>_xlfn.XLOOKUP(G9,'[1]Development Data'!G:G,'[1]Development Data'!AP:AP,,,)</f>
        <v>0.50690000000000002</v>
      </c>
      <c r="H30" s="14">
        <f>_xlfn.XLOOKUP(H9,'[1]Development Data'!G:G,'[1]Development Data'!AP:AP,,,)</f>
        <v>0.51829999999999998</v>
      </c>
      <c r="I30" s="14">
        <f>_xlfn.XLOOKUP(I9,'[1]Development Data'!G:G,'[1]Development Data'!AP:AP,,,)</f>
        <v>0.53610000000000002</v>
      </c>
      <c r="J30" s="10">
        <v>0.60870000000000002</v>
      </c>
      <c r="K30" s="10">
        <v>0.37180000000000002</v>
      </c>
      <c r="L30" s="14"/>
    </row>
    <row r="31" spans="1:12" ht="45" x14ac:dyDescent="0.25">
      <c r="A31" s="12" t="s">
        <v>40</v>
      </c>
      <c r="B31" s="16">
        <f>_xlfn.XLOOKUP(B9,'[1]Development Data'!G:G,'[1]Development Data'!AM:AM,,,)</f>
        <v>682</v>
      </c>
      <c r="C31" s="16">
        <f>_xlfn.XLOOKUP(C9,'[1]Development Data'!G:G,'[1]Development Data'!AM:AM,,,)</f>
        <v>154</v>
      </c>
      <c r="D31" s="16">
        <f>_xlfn.XLOOKUP(D9,'[1]Development Data'!G:G,'[1]Development Data'!AM:AM,,,)</f>
        <v>401</v>
      </c>
      <c r="E31" s="16">
        <f>_xlfn.XLOOKUP(E9,'[1]Development Data'!G:G,'[1]Development Data'!AM:AM,,,)</f>
        <v>36</v>
      </c>
      <c r="F31" s="16">
        <f>_xlfn.XLOOKUP(F9,'[1]Development Data'!G:G,'[1]Development Data'!AM:AM,,,)</f>
        <v>222</v>
      </c>
      <c r="G31" s="16">
        <f>_xlfn.XLOOKUP(G9,'[1]Development Data'!G:G,'[1]Development Data'!AM:AM,,,)</f>
        <v>107</v>
      </c>
      <c r="H31" s="16">
        <f>_xlfn.XLOOKUP(H9,'[1]Development Data'!G:G,'[1]Development Data'!AM:AM,,,)</f>
        <v>460</v>
      </c>
      <c r="I31" s="16">
        <f>_xlfn.XLOOKUP(I9,'[1]Development Data'!G:G,'[1]Development Data'!AM:AM,,,)</f>
        <v>90</v>
      </c>
      <c r="J31" s="13">
        <v>9</v>
      </c>
      <c r="K31" s="13">
        <v>49</v>
      </c>
      <c r="L31" s="16"/>
    </row>
    <row r="32" spans="1:12" ht="45" x14ac:dyDescent="0.25">
      <c r="A32" s="19" t="s">
        <v>41</v>
      </c>
      <c r="B32" s="14">
        <f>_xlfn.XLOOKUP(B9,'[1]Development Data'!G:G,'[1]Development Data'!AN:AN,,,)</f>
        <v>0.40360000000000001</v>
      </c>
      <c r="C32" s="14">
        <f>_xlfn.XLOOKUP(C9,'[1]Development Data'!G:G,'[1]Development Data'!AN:AN,,,)</f>
        <v>0.37930000000000003</v>
      </c>
      <c r="D32" s="14">
        <f>_xlfn.XLOOKUP(D9,'[1]Development Data'!G:G,'[1]Development Data'!AN:AN,,,)</f>
        <v>0.48259999999999997</v>
      </c>
      <c r="E32" s="14">
        <f>_xlfn.XLOOKUP(E9,'[1]Development Data'!G:G,'[1]Development Data'!AN:AN,,,)</f>
        <v>0.4</v>
      </c>
      <c r="F32" s="14">
        <f>_xlfn.XLOOKUP(F9,'[1]Development Data'!G:G,'[1]Development Data'!AN:AN,,,)</f>
        <v>0.44219999999999998</v>
      </c>
      <c r="G32" s="14">
        <f>_xlfn.XLOOKUP(G9,'[1]Development Data'!G:G,'[1]Development Data'!AN:AN,,,)</f>
        <v>0.49309999999999998</v>
      </c>
      <c r="H32" s="14">
        <f>_xlfn.XLOOKUP(H9,'[1]Development Data'!G:G,'[1]Development Data'!AN:AN,,,)</f>
        <v>0.48170000000000002</v>
      </c>
      <c r="I32" s="14">
        <f>_xlfn.XLOOKUP(I9,'[1]Development Data'!G:G,'[1]Development Data'!AN:AN,,,)</f>
        <v>0.46389999999999998</v>
      </c>
      <c r="J32" s="48">
        <v>0.39129999999999998</v>
      </c>
      <c r="K32" s="48">
        <v>0.62819999999999998</v>
      </c>
      <c r="L32" s="14"/>
    </row>
    <row r="35" spans="1:6" ht="15.75" x14ac:dyDescent="0.25">
      <c r="A35" s="61" t="s">
        <v>42</v>
      </c>
      <c r="B35" s="63"/>
      <c r="C35" s="63"/>
      <c r="D35" s="63"/>
      <c r="E35" s="63"/>
      <c r="F35" s="63"/>
    </row>
    <row r="36" spans="1:6" ht="15.75" x14ac:dyDescent="0.25">
      <c r="A36" s="20" t="s">
        <v>10</v>
      </c>
      <c r="B36" s="21" t="s">
        <v>43</v>
      </c>
      <c r="C36" s="20" t="s">
        <v>44</v>
      </c>
      <c r="D36" s="20" t="s">
        <v>45</v>
      </c>
      <c r="E36" s="20" t="s">
        <v>46</v>
      </c>
      <c r="F36" s="20" t="s">
        <v>47</v>
      </c>
    </row>
    <row r="37" spans="1:6" x14ac:dyDescent="0.25">
      <c r="A37" s="22" t="s">
        <v>11</v>
      </c>
      <c r="B37" s="23"/>
      <c r="C37" s="23"/>
      <c r="D37" s="23"/>
      <c r="E37" s="23"/>
      <c r="F37" s="23"/>
    </row>
    <row r="38" spans="1:6" x14ac:dyDescent="0.25">
      <c r="A38" s="22" t="s">
        <v>48</v>
      </c>
      <c r="B38" s="23"/>
      <c r="C38" s="23"/>
      <c r="D38" s="23"/>
      <c r="E38" s="23"/>
      <c r="F38" s="23"/>
    </row>
    <row r="39" spans="1:6" x14ac:dyDescent="0.25">
      <c r="A39" s="22" t="s">
        <v>49</v>
      </c>
      <c r="B39" s="23"/>
      <c r="C39" s="23"/>
      <c r="D39" s="23"/>
      <c r="E39" s="23"/>
      <c r="F39" s="23"/>
    </row>
    <row r="40" spans="1:6" x14ac:dyDescent="0.25">
      <c r="A40" s="23" t="s">
        <v>11</v>
      </c>
      <c r="B40" s="23">
        <v>9</v>
      </c>
      <c r="C40" s="23" t="s">
        <v>50</v>
      </c>
      <c r="D40" s="23" t="s">
        <v>51</v>
      </c>
      <c r="E40" s="23" t="s">
        <v>52</v>
      </c>
      <c r="F40" s="23">
        <v>10002</v>
      </c>
    </row>
    <row r="41" spans="1:6" x14ac:dyDescent="0.25">
      <c r="A41" s="23" t="s">
        <v>11</v>
      </c>
      <c r="B41" s="23">
        <v>9</v>
      </c>
      <c r="C41" s="23" t="s">
        <v>53</v>
      </c>
      <c r="D41" s="23" t="s">
        <v>51</v>
      </c>
      <c r="E41" s="23" t="s">
        <v>52</v>
      </c>
      <c r="F41" s="23">
        <v>10002</v>
      </c>
    </row>
    <row r="42" spans="1:6" x14ac:dyDescent="0.25">
      <c r="A42" s="23" t="s">
        <v>11</v>
      </c>
      <c r="B42" s="23">
        <v>8</v>
      </c>
      <c r="C42" s="23" t="s">
        <v>54</v>
      </c>
      <c r="D42" s="23" t="s">
        <v>51</v>
      </c>
      <c r="E42" s="23" t="s">
        <v>52</v>
      </c>
      <c r="F42" s="23">
        <v>10002</v>
      </c>
    </row>
    <row r="43" spans="1:6" x14ac:dyDescent="0.25">
      <c r="A43" s="23" t="s">
        <v>11</v>
      </c>
      <c r="B43" s="23">
        <v>8</v>
      </c>
      <c r="C43" s="23" t="s">
        <v>55</v>
      </c>
      <c r="D43" s="23" t="s">
        <v>51</v>
      </c>
      <c r="E43" s="23" t="s">
        <v>52</v>
      </c>
      <c r="F43" s="23">
        <v>10002</v>
      </c>
    </row>
    <row r="44" spans="1:6" x14ac:dyDescent="0.25">
      <c r="A44" s="23" t="s">
        <v>11</v>
      </c>
      <c r="B44" s="23">
        <v>13</v>
      </c>
      <c r="C44" s="23" t="s">
        <v>56</v>
      </c>
      <c r="D44" s="23" t="s">
        <v>51</v>
      </c>
      <c r="E44" s="23" t="s">
        <v>52</v>
      </c>
      <c r="F44" s="23">
        <v>10002</v>
      </c>
    </row>
    <row r="45" spans="1:6" x14ac:dyDescent="0.25">
      <c r="A45" s="23" t="s">
        <v>11</v>
      </c>
      <c r="B45" s="23">
        <v>7</v>
      </c>
      <c r="C45" s="23" t="s">
        <v>57</v>
      </c>
      <c r="D45" s="23" t="s">
        <v>51</v>
      </c>
      <c r="E45" s="23" t="s">
        <v>52</v>
      </c>
      <c r="F45" s="23">
        <v>10002</v>
      </c>
    </row>
    <row r="46" spans="1:6" x14ac:dyDescent="0.25">
      <c r="A46" s="23" t="s">
        <v>11</v>
      </c>
      <c r="B46" s="23">
        <v>11</v>
      </c>
      <c r="C46" s="23" t="s">
        <v>58</v>
      </c>
      <c r="D46" s="23" t="s">
        <v>51</v>
      </c>
      <c r="E46" s="23" t="s">
        <v>52</v>
      </c>
      <c r="F46" s="23">
        <v>10002</v>
      </c>
    </row>
    <row r="47" spans="1:6" x14ac:dyDescent="0.25">
      <c r="A47" s="23" t="s">
        <v>11</v>
      </c>
      <c r="B47" s="23">
        <v>6</v>
      </c>
      <c r="C47" s="23" t="s">
        <v>59</v>
      </c>
      <c r="D47" s="23" t="s">
        <v>51</v>
      </c>
      <c r="E47" s="23" t="s">
        <v>52</v>
      </c>
      <c r="F47" s="23">
        <v>10002</v>
      </c>
    </row>
    <row r="48" spans="1:6" x14ac:dyDescent="0.25">
      <c r="A48" s="23" t="s">
        <v>11</v>
      </c>
      <c r="B48" s="23">
        <v>6</v>
      </c>
      <c r="C48" s="23" t="s">
        <v>60</v>
      </c>
      <c r="D48" s="23" t="s">
        <v>51</v>
      </c>
      <c r="E48" s="23" t="s">
        <v>52</v>
      </c>
      <c r="F48" s="23">
        <v>10002</v>
      </c>
    </row>
    <row r="49" spans="1:6" x14ac:dyDescent="0.25">
      <c r="A49" s="23" t="s">
        <v>11</v>
      </c>
      <c r="B49" s="23">
        <v>5</v>
      </c>
      <c r="C49" s="23" t="s">
        <v>61</v>
      </c>
      <c r="D49" s="23" t="s">
        <v>51</v>
      </c>
      <c r="E49" s="23" t="s">
        <v>52</v>
      </c>
      <c r="F49" s="23">
        <v>10002</v>
      </c>
    </row>
    <row r="50" spans="1:6" x14ac:dyDescent="0.25">
      <c r="A50" s="23" t="s">
        <v>11</v>
      </c>
      <c r="B50" s="23">
        <v>5</v>
      </c>
      <c r="C50" s="23" t="s">
        <v>62</v>
      </c>
      <c r="D50" s="23" t="s">
        <v>51</v>
      </c>
      <c r="E50" s="23" t="s">
        <v>52</v>
      </c>
      <c r="F50" s="23">
        <v>10002</v>
      </c>
    </row>
    <row r="51" spans="1:6" x14ac:dyDescent="0.25">
      <c r="A51" s="23" t="s">
        <v>11</v>
      </c>
      <c r="B51" s="23">
        <v>4</v>
      </c>
      <c r="C51" s="23" t="s">
        <v>63</v>
      </c>
      <c r="D51" s="23" t="s">
        <v>51</v>
      </c>
      <c r="E51" s="23" t="s">
        <v>52</v>
      </c>
      <c r="F51" s="23">
        <v>10002</v>
      </c>
    </row>
    <row r="52" spans="1:6" x14ac:dyDescent="0.25">
      <c r="A52" s="23" t="s">
        <v>11</v>
      </c>
      <c r="B52" s="23">
        <v>7</v>
      </c>
      <c r="C52" s="23" t="s">
        <v>64</v>
      </c>
      <c r="D52" s="23" t="s">
        <v>51</v>
      </c>
      <c r="E52" s="23" t="s">
        <v>52</v>
      </c>
      <c r="F52" s="23">
        <v>10002</v>
      </c>
    </row>
    <row r="53" spans="1:6" x14ac:dyDescent="0.25">
      <c r="A53" s="23" t="s">
        <v>11</v>
      </c>
      <c r="B53" s="23">
        <v>10</v>
      </c>
      <c r="C53" s="23" t="s">
        <v>65</v>
      </c>
      <c r="D53" s="23" t="s">
        <v>51</v>
      </c>
      <c r="E53" s="23" t="s">
        <v>52</v>
      </c>
      <c r="F53" s="23">
        <v>10002</v>
      </c>
    </row>
    <row r="54" spans="1:6" x14ac:dyDescent="0.25">
      <c r="A54" s="23" t="s">
        <v>11</v>
      </c>
      <c r="B54" s="23">
        <v>16</v>
      </c>
      <c r="C54" s="23" t="s">
        <v>66</v>
      </c>
      <c r="D54" s="23" t="s">
        <v>51</v>
      </c>
      <c r="E54" s="23" t="s">
        <v>52</v>
      </c>
      <c r="F54" s="23">
        <v>10002</v>
      </c>
    </row>
    <row r="55" spans="1:6" x14ac:dyDescent="0.25">
      <c r="A55" s="23" t="s">
        <v>11</v>
      </c>
      <c r="B55" s="23">
        <v>11</v>
      </c>
      <c r="C55" s="23" t="s">
        <v>67</v>
      </c>
      <c r="D55" s="23" t="s">
        <v>51</v>
      </c>
      <c r="E55" s="23" t="s">
        <v>52</v>
      </c>
      <c r="F55" s="23">
        <v>10002</v>
      </c>
    </row>
    <row r="56" spans="1:6" x14ac:dyDescent="0.25">
      <c r="A56" s="23" t="s">
        <v>11</v>
      </c>
      <c r="B56" s="23">
        <v>12</v>
      </c>
      <c r="C56" s="23" t="s">
        <v>68</v>
      </c>
      <c r="D56" s="23" t="s">
        <v>51</v>
      </c>
      <c r="E56" s="23" t="s">
        <v>52</v>
      </c>
      <c r="F56" s="23">
        <v>10002</v>
      </c>
    </row>
    <row r="57" spans="1:6" x14ac:dyDescent="0.25">
      <c r="A57" s="23" t="s">
        <v>11</v>
      </c>
      <c r="B57" s="23">
        <v>4</v>
      </c>
      <c r="C57" s="23" t="s">
        <v>69</v>
      </c>
      <c r="D57" s="23" t="s">
        <v>51</v>
      </c>
      <c r="E57" s="23" t="s">
        <v>52</v>
      </c>
      <c r="F57" s="23">
        <v>10002</v>
      </c>
    </row>
    <row r="58" spans="1:6" x14ac:dyDescent="0.25">
      <c r="A58" s="23" t="s">
        <v>11</v>
      </c>
      <c r="B58" s="23">
        <v>12</v>
      </c>
      <c r="C58" s="23" t="s">
        <v>70</v>
      </c>
      <c r="D58" s="23" t="s">
        <v>51</v>
      </c>
      <c r="E58" s="23" t="s">
        <v>52</v>
      </c>
      <c r="F58" s="23">
        <v>10002</v>
      </c>
    </row>
    <row r="59" spans="1:6" x14ac:dyDescent="0.25">
      <c r="A59" s="23" t="s">
        <v>11</v>
      </c>
      <c r="B59" s="23">
        <v>14</v>
      </c>
      <c r="C59" s="23" t="s">
        <v>71</v>
      </c>
      <c r="D59" s="23" t="s">
        <v>51</v>
      </c>
      <c r="E59" s="23" t="s">
        <v>52</v>
      </c>
      <c r="F59" s="23">
        <v>10002</v>
      </c>
    </row>
    <row r="60" spans="1:6" x14ac:dyDescent="0.25">
      <c r="A60" s="23" t="s">
        <v>11</v>
      </c>
      <c r="B60" s="23">
        <v>14</v>
      </c>
      <c r="C60" s="23" t="s">
        <v>72</v>
      </c>
      <c r="D60" s="23" t="s">
        <v>51</v>
      </c>
      <c r="E60" s="23" t="s">
        <v>52</v>
      </c>
      <c r="F60" s="23">
        <v>10002</v>
      </c>
    </row>
    <row r="61" spans="1:6" x14ac:dyDescent="0.25">
      <c r="A61" s="23" t="s">
        <v>11</v>
      </c>
      <c r="B61" s="23">
        <v>17</v>
      </c>
      <c r="C61" s="23" t="s">
        <v>73</v>
      </c>
      <c r="D61" s="23" t="s">
        <v>51</v>
      </c>
      <c r="E61" s="23" t="s">
        <v>52</v>
      </c>
      <c r="F61" s="23">
        <v>10002</v>
      </c>
    </row>
    <row r="62" spans="1:6" x14ac:dyDescent="0.25">
      <c r="A62" s="23" t="s">
        <v>11</v>
      </c>
      <c r="B62" s="23">
        <v>17</v>
      </c>
      <c r="C62" s="23" t="s">
        <v>74</v>
      </c>
      <c r="D62" s="23" t="s">
        <v>51</v>
      </c>
      <c r="E62" s="23" t="s">
        <v>52</v>
      </c>
      <c r="F62" s="23">
        <v>10002</v>
      </c>
    </row>
    <row r="63" spans="1:6" x14ac:dyDescent="0.25">
      <c r="A63" s="23" t="s">
        <v>11</v>
      </c>
      <c r="B63" s="23">
        <v>16</v>
      </c>
      <c r="C63" s="23" t="s">
        <v>75</v>
      </c>
      <c r="D63" s="23" t="s">
        <v>51</v>
      </c>
      <c r="E63" s="23" t="s">
        <v>52</v>
      </c>
      <c r="F63" s="23">
        <v>10002</v>
      </c>
    </row>
    <row r="64" spans="1:6" x14ac:dyDescent="0.25">
      <c r="A64" s="23" t="s">
        <v>11</v>
      </c>
      <c r="B64" s="23">
        <v>15</v>
      </c>
      <c r="C64" s="23" t="s">
        <v>76</v>
      </c>
      <c r="D64" s="23" t="s">
        <v>51</v>
      </c>
      <c r="E64" s="23" t="s">
        <v>52</v>
      </c>
      <c r="F64" s="23">
        <v>10002</v>
      </c>
    </row>
    <row r="65" spans="1:6" x14ac:dyDescent="0.25">
      <c r="A65" s="23" t="s">
        <v>11</v>
      </c>
      <c r="B65" s="23">
        <v>15</v>
      </c>
      <c r="C65" s="23" t="s">
        <v>77</v>
      </c>
      <c r="D65" s="23" t="s">
        <v>51</v>
      </c>
      <c r="E65" s="23" t="s">
        <v>52</v>
      </c>
      <c r="F65" s="23">
        <v>10002</v>
      </c>
    </row>
    <row r="66" spans="1:6" x14ac:dyDescent="0.25">
      <c r="A66" s="23" t="s">
        <v>11</v>
      </c>
      <c r="B66" s="23">
        <v>10</v>
      </c>
      <c r="C66" s="23" t="s">
        <v>78</v>
      </c>
      <c r="D66" s="23" t="s">
        <v>51</v>
      </c>
      <c r="E66" s="23" t="s">
        <v>52</v>
      </c>
      <c r="F66" s="23">
        <v>10002</v>
      </c>
    </row>
    <row r="67" spans="1:6" x14ac:dyDescent="0.25">
      <c r="A67" s="23" t="s">
        <v>11</v>
      </c>
      <c r="B67" s="23">
        <v>3</v>
      </c>
      <c r="C67" s="23" t="s">
        <v>79</v>
      </c>
      <c r="D67" s="23" t="s">
        <v>51</v>
      </c>
      <c r="E67" s="23" t="s">
        <v>52</v>
      </c>
      <c r="F67" s="23">
        <v>10002</v>
      </c>
    </row>
    <row r="68" spans="1:6" x14ac:dyDescent="0.25">
      <c r="A68" s="23" t="s">
        <v>11</v>
      </c>
      <c r="B68" s="23">
        <v>2</v>
      </c>
      <c r="C68" s="23" t="s">
        <v>80</v>
      </c>
      <c r="D68" s="23" t="s">
        <v>51</v>
      </c>
      <c r="E68" s="23" t="s">
        <v>52</v>
      </c>
      <c r="F68" s="23">
        <v>10002</v>
      </c>
    </row>
    <row r="69" spans="1:6" x14ac:dyDescent="0.25">
      <c r="A69" s="23" t="s">
        <v>11</v>
      </c>
      <c r="B69" s="23">
        <v>2</v>
      </c>
      <c r="C69" s="23" t="s">
        <v>81</v>
      </c>
      <c r="D69" s="23" t="s">
        <v>51</v>
      </c>
      <c r="E69" s="23" t="s">
        <v>52</v>
      </c>
      <c r="F69" s="23">
        <v>10002</v>
      </c>
    </row>
    <row r="70" spans="1:6" x14ac:dyDescent="0.25">
      <c r="A70" s="23" t="s">
        <v>11</v>
      </c>
      <c r="B70" s="23">
        <v>1</v>
      </c>
      <c r="C70" s="23" t="s">
        <v>82</v>
      </c>
      <c r="D70" s="23" t="s">
        <v>51</v>
      </c>
      <c r="E70" s="23" t="s">
        <v>52</v>
      </c>
      <c r="F70" s="23">
        <v>10002</v>
      </c>
    </row>
    <row r="71" spans="1:6" x14ac:dyDescent="0.25">
      <c r="A71" s="23" t="s">
        <v>11</v>
      </c>
      <c r="B71" s="23">
        <v>1</v>
      </c>
      <c r="C71" s="23" t="s">
        <v>83</v>
      </c>
      <c r="D71" s="23" t="s">
        <v>51</v>
      </c>
      <c r="E71" s="23" t="s">
        <v>52</v>
      </c>
      <c r="F71" s="23">
        <v>10002</v>
      </c>
    </row>
    <row r="72" spans="1:6" x14ac:dyDescent="0.25">
      <c r="A72" s="23" t="s">
        <v>11</v>
      </c>
      <c r="B72" s="23">
        <v>13</v>
      </c>
      <c r="C72" s="23" t="s">
        <v>84</v>
      </c>
      <c r="D72" s="23" t="s">
        <v>51</v>
      </c>
      <c r="E72" s="23" t="s">
        <v>52</v>
      </c>
      <c r="F72" s="23">
        <v>10002</v>
      </c>
    </row>
    <row r="73" spans="1:6" x14ac:dyDescent="0.25">
      <c r="A73" s="23" t="s">
        <v>11</v>
      </c>
      <c r="B73" s="23">
        <v>3</v>
      </c>
      <c r="C73" s="23" t="s">
        <v>85</v>
      </c>
      <c r="D73" s="23" t="s">
        <v>51</v>
      </c>
      <c r="E73" s="23" t="s">
        <v>52</v>
      </c>
      <c r="F73" s="23">
        <v>10002</v>
      </c>
    </row>
    <row r="75" spans="1:6" ht="15.75" x14ac:dyDescent="0.25">
      <c r="A75" s="20" t="s">
        <v>10</v>
      </c>
      <c r="B75" s="24" t="s">
        <v>43</v>
      </c>
      <c r="C75" s="25" t="s">
        <v>44</v>
      </c>
      <c r="D75" s="25" t="s">
        <v>45</v>
      </c>
      <c r="E75" s="25" t="s">
        <v>46</v>
      </c>
      <c r="F75" s="26" t="s">
        <v>47</v>
      </c>
    </row>
    <row r="76" spans="1:6" x14ac:dyDescent="0.25">
      <c r="A76" s="22" t="s">
        <v>12</v>
      </c>
    </row>
    <row r="77" spans="1:6" x14ac:dyDescent="0.25">
      <c r="A77" s="22" t="s">
        <v>86</v>
      </c>
    </row>
    <row r="78" spans="1:6" x14ac:dyDescent="0.25">
      <c r="A78" s="27" t="str">
        <f>"Total Units: " &amp; _xlfn.XLOOKUP(A76,'[1]NYCHA Developtment Data Book'!B:B,'[1]NYCHA Developtment Data Book'!N:N,,,)</f>
        <v>Total Units: 474</v>
      </c>
    </row>
    <row r="79" spans="1:6" x14ac:dyDescent="0.25">
      <c r="A79" s="23" t="s">
        <v>12</v>
      </c>
      <c r="B79" s="23">
        <v>1</v>
      </c>
      <c r="C79" s="23" t="s">
        <v>87</v>
      </c>
      <c r="D79" s="23" t="s">
        <v>51</v>
      </c>
      <c r="E79" s="23" t="s">
        <v>52</v>
      </c>
      <c r="F79" s="23">
        <v>10002</v>
      </c>
    </row>
    <row r="80" spans="1:6" x14ac:dyDescent="0.25">
      <c r="A80" s="23" t="s">
        <v>12</v>
      </c>
      <c r="B80" s="23">
        <v>1</v>
      </c>
      <c r="C80" s="23" t="s">
        <v>88</v>
      </c>
      <c r="D80" s="23" t="s">
        <v>51</v>
      </c>
      <c r="E80" s="23" t="s">
        <v>52</v>
      </c>
      <c r="F80" s="23">
        <v>10002</v>
      </c>
    </row>
    <row r="81" spans="1:6" x14ac:dyDescent="0.25">
      <c r="A81" s="23" t="s">
        <v>12</v>
      </c>
      <c r="B81" s="23">
        <v>2</v>
      </c>
      <c r="C81" s="23" t="s">
        <v>89</v>
      </c>
      <c r="D81" s="23" t="s">
        <v>51</v>
      </c>
      <c r="E81" s="23" t="s">
        <v>52</v>
      </c>
      <c r="F81" s="23">
        <v>10002</v>
      </c>
    </row>
    <row r="82" spans="1:6" x14ac:dyDescent="0.25">
      <c r="A82" s="23" t="s">
        <v>12</v>
      </c>
      <c r="B82" s="23">
        <v>2</v>
      </c>
      <c r="C82" s="23" t="s">
        <v>90</v>
      </c>
      <c r="D82" s="23" t="s">
        <v>51</v>
      </c>
      <c r="E82" s="23" t="s">
        <v>52</v>
      </c>
      <c r="F82" s="23">
        <v>10002</v>
      </c>
    </row>
    <row r="83" spans="1:6" ht="15.75" x14ac:dyDescent="0.25">
      <c r="A83" s="20" t="s">
        <v>10</v>
      </c>
      <c r="B83" s="24" t="s">
        <v>43</v>
      </c>
      <c r="C83" s="25" t="s">
        <v>44</v>
      </c>
      <c r="D83" s="25" t="s">
        <v>45</v>
      </c>
      <c r="E83" s="25" t="s">
        <v>46</v>
      </c>
      <c r="F83" s="26" t="s">
        <v>47</v>
      </c>
    </row>
    <row r="84" spans="1:6" x14ac:dyDescent="0.25">
      <c r="A84" s="22" t="s">
        <v>13</v>
      </c>
    </row>
    <row r="85" spans="1:6" x14ac:dyDescent="0.25">
      <c r="A85" s="22" t="s">
        <v>91</v>
      </c>
    </row>
    <row r="86" spans="1:6" x14ac:dyDescent="0.25">
      <c r="A86" s="27" t="str">
        <f>"Total Units: " &amp; _xlfn.XLOOKUP(A84,'[1]NYCHA Developtment Data Book'!B:B,'[1]NYCHA Developtment Data Book'!N:N,,,)</f>
        <v>Total Units: 1094</v>
      </c>
    </row>
    <row r="87" spans="1:6" x14ac:dyDescent="0.25">
      <c r="A87" s="23" t="s">
        <v>13</v>
      </c>
      <c r="B87" s="23">
        <v>1</v>
      </c>
      <c r="C87" s="23" t="s">
        <v>92</v>
      </c>
      <c r="D87" s="23" t="s">
        <v>51</v>
      </c>
      <c r="E87" s="23" t="s">
        <v>52</v>
      </c>
      <c r="F87" s="23">
        <v>10002</v>
      </c>
    </row>
    <row r="88" spans="1:6" x14ac:dyDescent="0.25">
      <c r="A88" s="23" t="s">
        <v>13</v>
      </c>
      <c r="B88" s="23">
        <v>3</v>
      </c>
      <c r="C88" s="23" t="s">
        <v>93</v>
      </c>
      <c r="D88" s="23" t="s">
        <v>51</v>
      </c>
      <c r="E88" s="23" t="s">
        <v>52</v>
      </c>
      <c r="F88" s="23">
        <v>10002</v>
      </c>
    </row>
    <row r="89" spans="1:6" x14ac:dyDescent="0.25">
      <c r="A89" s="23" t="s">
        <v>13</v>
      </c>
      <c r="B89" s="23">
        <v>4</v>
      </c>
      <c r="C89" s="23" t="s">
        <v>94</v>
      </c>
      <c r="D89" s="23" t="s">
        <v>51</v>
      </c>
      <c r="E89" s="23" t="s">
        <v>52</v>
      </c>
      <c r="F89" s="23">
        <v>10002</v>
      </c>
    </row>
    <row r="90" spans="1:6" x14ac:dyDescent="0.25">
      <c r="A90" s="23" t="s">
        <v>13</v>
      </c>
      <c r="B90" s="23">
        <v>5</v>
      </c>
      <c r="C90" s="23" t="s">
        <v>95</v>
      </c>
      <c r="D90" s="23" t="s">
        <v>51</v>
      </c>
      <c r="E90" s="23" t="s">
        <v>52</v>
      </c>
      <c r="F90" s="23">
        <v>10002</v>
      </c>
    </row>
    <row r="91" spans="1:6" x14ac:dyDescent="0.25">
      <c r="A91" s="23" t="s">
        <v>13</v>
      </c>
      <c r="B91" s="23">
        <v>8</v>
      </c>
      <c r="C91" s="23" t="s">
        <v>96</v>
      </c>
      <c r="D91" s="23" t="s">
        <v>51</v>
      </c>
      <c r="E91" s="23" t="s">
        <v>52</v>
      </c>
      <c r="F91" s="23">
        <v>10002</v>
      </c>
    </row>
    <row r="92" spans="1:6" x14ac:dyDescent="0.25">
      <c r="A92" s="23" t="s">
        <v>13</v>
      </c>
      <c r="B92" s="23">
        <v>7</v>
      </c>
      <c r="C92" s="23" t="s">
        <v>97</v>
      </c>
      <c r="D92" s="23" t="s">
        <v>51</v>
      </c>
      <c r="E92" s="23" t="s">
        <v>52</v>
      </c>
      <c r="F92" s="23">
        <v>10002</v>
      </c>
    </row>
    <row r="93" spans="1:6" x14ac:dyDescent="0.25">
      <c r="A93" s="23" t="s">
        <v>13</v>
      </c>
      <c r="B93" s="23">
        <v>2</v>
      </c>
      <c r="C93" s="23" t="s">
        <v>98</v>
      </c>
      <c r="D93" s="23" t="s">
        <v>51</v>
      </c>
      <c r="E93" s="23" t="s">
        <v>52</v>
      </c>
      <c r="F93" s="23">
        <v>10002</v>
      </c>
    </row>
    <row r="94" spans="1:6" x14ac:dyDescent="0.25">
      <c r="A94" s="23" t="s">
        <v>13</v>
      </c>
      <c r="B94" s="23">
        <v>9</v>
      </c>
      <c r="C94" s="23" t="s">
        <v>99</v>
      </c>
      <c r="D94" s="23" t="s">
        <v>51</v>
      </c>
      <c r="E94" s="23" t="s">
        <v>52</v>
      </c>
      <c r="F94" s="23">
        <v>10002</v>
      </c>
    </row>
    <row r="95" spans="1:6" x14ac:dyDescent="0.25">
      <c r="A95" s="23" t="s">
        <v>13</v>
      </c>
      <c r="B95" s="23">
        <v>6</v>
      </c>
      <c r="C95" s="23" t="s">
        <v>100</v>
      </c>
      <c r="D95" s="23" t="s">
        <v>51</v>
      </c>
      <c r="E95" s="23" t="s">
        <v>52</v>
      </c>
      <c r="F95" s="23">
        <v>10002</v>
      </c>
    </row>
    <row r="96" spans="1:6" ht="15.75" x14ac:dyDescent="0.25">
      <c r="A96" s="20" t="s">
        <v>10</v>
      </c>
      <c r="B96" s="24" t="s">
        <v>43</v>
      </c>
      <c r="C96" s="25" t="s">
        <v>44</v>
      </c>
      <c r="D96" s="25" t="s">
        <v>45</v>
      </c>
      <c r="E96" s="25" t="s">
        <v>46</v>
      </c>
      <c r="F96" s="26" t="s">
        <v>47</v>
      </c>
    </row>
    <row r="97" spans="1:6" x14ac:dyDescent="0.25">
      <c r="A97" s="22" t="s">
        <v>14</v>
      </c>
    </row>
    <row r="98" spans="1:6" x14ac:dyDescent="0.25">
      <c r="A98" s="22" t="s">
        <v>101</v>
      </c>
    </row>
    <row r="99" spans="1:6" x14ac:dyDescent="0.25">
      <c r="A99" s="27" t="str">
        <f>"Total Units: " &amp; _xlfn.XLOOKUP(A97,'[1]NYCHA Developtment Data Book'!B:B,'[1]NYCHA Developtment Data Book'!N:N,,,)</f>
        <v>Total Units: 189</v>
      </c>
    </row>
    <row r="100" spans="1:6" x14ac:dyDescent="0.25">
      <c r="A100" s="23" t="s">
        <v>14</v>
      </c>
      <c r="B100" s="23">
        <v>4</v>
      </c>
      <c r="C100" s="23" t="s">
        <v>102</v>
      </c>
      <c r="D100" s="23" t="s">
        <v>51</v>
      </c>
      <c r="E100" s="23" t="s">
        <v>52</v>
      </c>
      <c r="F100" s="23">
        <v>10002</v>
      </c>
    </row>
    <row r="101" spans="1:6" x14ac:dyDescent="0.25">
      <c r="A101" s="23" t="s">
        <v>14</v>
      </c>
      <c r="B101" s="23">
        <v>5</v>
      </c>
      <c r="C101" s="23" t="s">
        <v>103</v>
      </c>
      <c r="D101" s="23" t="s">
        <v>51</v>
      </c>
      <c r="E101" s="23" t="s">
        <v>52</v>
      </c>
      <c r="F101" s="23">
        <v>10002</v>
      </c>
    </row>
    <row r="102" spans="1:6" x14ac:dyDescent="0.25">
      <c r="A102" s="23" t="s">
        <v>14</v>
      </c>
      <c r="B102" s="23">
        <v>5</v>
      </c>
      <c r="C102" s="23" t="s">
        <v>104</v>
      </c>
      <c r="D102" s="23" t="s">
        <v>51</v>
      </c>
      <c r="E102" s="23" t="s">
        <v>52</v>
      </c>
      <c r="F102" s="23">
        <v>10002</v>
      </c>
    </row>
    <row r="103" spans="1:6" x14ac:dyDescent="0.25">
      <c r="A103" s="23" t="s">
        <v>14</v>
      </c>
      <c r="B103" s="23">
        <v>4</v>
      </c>
      <c r="C103" s="23" t="s">
        <v>105</v>
      </c>
      <c r="D103" s="23" t="s">
        <v>51</v>
      </c>
      <c r="E103" s="23" t="s">
        <v>52</v>
      </c>
      <c r="F103" s="23">
        <v>10002</v>
      </c>
    </row>
    <row r="104" spans="1:6" x14ac:dyDescent="0.25">
      <c r="A104" s="23" t="s">
        <v>14</v>
      </c>
      <c r="B104" s="23">
        <v>4</v>
      </c>
      <c r="C104" s="23" t="s">
        <v>106</v>
      </c>
      <c r="D104" s="23" t="s">
        <v>51</v>
      </c>
      <c r="E104" s="23" t="s">
        <v>52</v>
      </c>
      <c r="F104" s="23">
        <v>10002</v>
      </c>
    </row>
    <row r="105" spans="1:6" x14ac:dyDescent="0.25">
      <c r="A105" s="23" t="s">
        <v>14</v>
      </c>
      <c r="B105" s="23">
        <v>4</v>
      </c>
      <c r="C105" s="23" t="s">
        <v>107</v>
      </c>
      <c r="D105" s="23" t="s">
        <v>51</v>
      </c>
      <c r="E105" s="23" t="s">
        <v>52</v>
      </c>
      <c r="F105" s="23">
        <v>10002</v>
      </c>
    </row>
    <row r="106" spans="1:6" x14ac:dyDescent="0.25">
      <c r="A106" s="23" t="s">
        <v>14</v>
      </c>
      <c r="B106" s="23">
        <v>3</v>
      </c>
      <c r="C106" s="23" t="s">
        <v>108</v>
      </c>
      <c r="D106" s="23" t="s">
        <v>51</v>
      </c>
      <c r="E106" s="23" t="s">
        <v>52</v>
      </c>
      <c r="F106" s="23">
        <v>10002</v>
      </c>
    </row>
    <row r="107" spans="1:6" x14ac:dyDescent="0.25">
      <c r="A107" s="23" t="s">
        <v>14</v>
      </c>
      <c r="B107" s="23">
        <v>3</v>
      </c>
      <c r="C107" s="23" t="s">
        <v>109</v>
      </c>
      <c r="D107" s="23" t="s">
        <v>51</v>
      </c>
      <c r="E107" s="23" t="s">
        <v>52</v>
      </c>
      <c r="F107" s="23">
        <v>10002</v>
      </c>
    </row>
    <row r="108" spans="1:6" x14ac:dyDescent="0.25">
      <c r="A108" s="23" t="s">
        <v>14</v>
      </c>
      <c r="B108" s="23">
        <v>3</v>
      </c>
      <c r="C108" s="23" t="s">
        <v>110</v>
      </c>
      <c r="D108" s="23" t="s">
        <v>51</v>
      </c>
      <c r="E108" s="23" t="s">
        <v>52</v>
      </c>
      <c r="F108" s="23">
        <v>10002</v>
      </c>
    </row>
    <row r="109" spans="1:6" x14ac:dyDescent="0.25">
      <c r="A109" s="23" t="s">
        <v>14</v>
      </c>
      <c r="B109" s="23">
        <v>2</v>
      </c>
      <c r="C109" s="23" t="s">
        <v>111</v>
      </c>
      <c r="D109" s="23" t="s">
        <v>51</v>
      </c>
      <c r="E109" s="23" t="s">
        <v>52</v>
      </c>
      <c r="F109" s="23">
        <v>10002</v>
      </c>
    </row>
    <row r="110" spans="1:6" x14ac:dyDescent="0.25">
      <c r="A110" s="23" t="s">
        <v>14</v>
      </c>
      <c r="B110" s="23">
        <v>5</v>
      </c>
      <c r="C110" s="23" t="s">
        <v>112</v>
      </c>
      <c r="D110" s="23" t="s">
        <v>51</v>
      </c>
      <c r="E110" s="23" t="s">
        <v>52</v>
      </c>
      <c r="F110" s="23">
        <v>10002</v>
      </c>
    </row>
    <row r="111" spans="1:6" x14ac:dyDescent="0.25">
      <c r="A111" s="23" t="s">
        <v>14</v>
      </c>
      <c r="B111" s="23">
        <v>1</v>
      </c>
      <c r="C111" s="23" t="s">
        <v>113</v>
      </c>
      <c r="D111" s="23" t="s">
        <v>51</v>
      </c>
      <c r="E111" s="23" t="s">
        <v>52</v>
      </c>
      <c r="F111" s="23">
        <v>10002</v>
      </c>
    </row>
    <row r="112" spans="1:6" x14ac:dyDescent="0.25">
      <c r="A112" s="23" t="s">
        <v>14</v>
      </c>
      <c r="B112" s="23">
        <v>3</v>
      </c>
      <c r="C112" s="23" t="s">
        <v>114</v>
      </c>
      <c r="D112" s="23" t="s">
        <v>51</v>
      </c>
      <c r="E112" s="23" t="s">
        <v>52</v>
      </c>
      <c r="F112" s="23">
        <v>10002</v>
      </c>
    </row>
    <row r="113" spans="1:6" x14ac:dyDescent="0.25">
      <c r="A113" s="23" t="s">
        <v>14</v>
      </c>
      <c r="B113" s="23">
        <v>2</v>
      </c>
      <c r="C113" s="23" t="s">
        <v>115</v>
      </c>
      <c r="D113" s="23" t="s">
        <v>51</v>
      </c>
      <c r="E113" s="23" t="s">
        <v>52</v>
      </c>
      <c r="F113" s="23">
        <v>10002</v>
      </c>
    </row>
    <row r="114" spans="1:6" x14ac:dyDescent="0.25">
      <c r="A114" s="23" t="s">
        <v>14</v>
      </c>
      <c r="B114" s="23">
        <v>2</v>
      </c>
      <c r="C114" s="23" t="s">
        <v>116</v>
      </c>
      <c r="D114" s="23" t="s">
        <v>51</v>
      </c>
      <c r="E114" s="23" t="s">
        <v>52</v>
      </c>
      <c r="F114" s="23">
        <v>10002</v>
      </c>
    </row>
    <row r="115" spans="1:6" ht="15.75" x14ac:dyDescent="0.25">
      <c r="A115" s="20" t="s">
        <v>10</v>
      </c>
      <c r="B115" s="24" t="s">
        <v>43</v>
      </c>
      <c r="C115" s="25" t="s">
        <v>44</v>
      </c>
      <c r="D115" s="25" t="s">
        <v>45</v>
      </c>
      <c r="E115" s="25" t="s">
        <v>46</v>
      </c>
      <c r="F115" s="26" t="s">
        <v>47</v>
      </c>
    </row>
    <row r="116" spans="1:6" x14ac:dyDescent="0.25">
      <c r="A116" s="22" t="s">
        <v>15</v>
      </c>
    </row>
    <row r="117" spans="1:6" x14ac:dyDescent="0.25">
      <c r="A117" s="22" t="s">
        <v>117</v>
      </c>
    </row>
    <row r="118" spans="1:6" x14ac:dyDescent="0.25">
      <c r="A118" s="27" t="str">
        <f>"Total Units: " &amp; _xlfn.XLOOKUP(A116,'[1]NYCHA Developtment Data Book'!B:B,'[1]NYCHA Developtment Data Book'!N:N,,,)</f>
        <v>Total Units: 721</v>
      </c>
    </row>
    <row r="119" spans="1:6" x14ac:dyDescent="0.25">
      <c r="A119" s="23" t="s">
        <v>15</v>
      </c>
      <c r="B119" s="23">
        <v>4</v>
      </c>
      <c r="C119" s="23" t="s">
        <v>118</v>
      </c>
      <c r="D119" s="23" t="s">
        <v>51</v>
      </c>
      <c r="E119" s="23" t="s">
        <v>52</v>
      </c>
      <c r="F119" s="23">
        <v>10002</v>
      </c>
    </row>
    <row r="120" spans="1:6" x14ac:dyDescent="0.25">
      <c r="A120" s="23" t="s">
        <v>15</v>
      </c>
      <c r="B120" s="23">
        <v>3</v>
      </c>
      <c r="C120" s="23" t="s">
        <v>119</v>
      </c>
      <c r="D120" s="23" t="s">
        <v>51</v>
      </c>
      <c r="E120" s="23" t="s">
        <v>52</v>
      </c>
      <c r="F120" s="23">
        <v>10002</v>
      </c>
    </row>
    <row r="121" spans="1:6" x14ac:dyDescent="0.25">
      <c r="A121" s="23" t="s">
        <v>15</v>
      </c>
      <c r="B121" s="23">
        <v>5</v>
      </c>
      <c r="C121" s="23" t="s">
        <v>120</v>
      </c>
      <c r="D121" s="23" t="s">
        <v>51</v>
      </c>
      <c r="E121" s="23" t="s">
        <v>52</v>
      </c>
      <c r="F121" s="23">
        <v>10002</v>
      </c>
    </row>
    <row r="122" spans="1:6" x14ac:dyDescent="0.25">
      <c r="A122" s="23" t="s">
        <v>15</v>
      </c>
      <c r="B122" s="23">
        <v>1</v>
      </c>
      <c r="C122" s="23" t="s">
        <v>121</v>
      </c>
      <c r="D122" s="23" t="s">
        <v>51</v>
      </c>
      <c r="E122" s="23" t="s">
        <v>52</v>
      </c>
      <c r="F122" s="23">
        <v>10002</v>
      </c>
    </row>
    <row r="123" spans="1:6" x14ac:dyDescent="0.25">
      <c r="A123" s="23" t="s">
        <v>15</v>
      </c>
      <c r="B123" s="23">
        <v>2</v>
      </c>
      <c r="C123" s="23" t="s">
        <v>122</v>
      </c>
      <c r="D123" s="23" t="s">
        <v>51</v>
      </c>
      <c r="E123" s="23" t="s">
        <v>52</v>
      </c>
      <c r="F123" s="23">
        <v>10002</v>
      </c>
    </row>
    <row r="124" spans="1:6" ht="15.75" x14ac:dyDescent="0.25">
      <c r="A124" s="20" t="s">
        <v>10</v>
      </c>
      <c r="B124" s="24" t="s">
        <v>43</v>
      </c>
      <c r="C124" s="25" t="s">
        <v>44</v>
      </c>
      <c r="D124" s="25" t="s">
        <v>45</v>
      </c>
      <c r="E124" s="25" t="s">
        <v>46</v>
      </c>
      <c r="F124" s="26" t="s">
        <v>47</v>
      </c>
    </row>
    <row r="125" spans="1:6" x14ac:dyDescent="0.25">
      <c r="A125" s="22" t="s">
        <v>16</v>
      </c>
    </row>
    <row r="126" spans="1:6" x14ac:dyDescent="0.25">
      <c r="A126" s="22" t="s">
        <v>101</v>
      </c>
    </row>
    <row r="127" spans="1:6" x14ac:dyDescent="0.25">
      <c r="A127" s="27" t="str">
        <f>"Total Units: " &amp; _xlfn.XLOOKUP(A125,'[1]NYCHA Developtment Data Book'!B:B,'[1]NYCHA Developtment Data Book'!N:N,,,)</f>
        <v>Total Units: 250</v>
      </c>
    </row>
    <row r="128" spans="1:6" x14ac:dyDescent="0.25">
      <c r="A128" s="23" t="s">
        <v>16</v>
      </c>
      <c r="B128" s="23">
        <v>1</v>
      </c>
      <c r="C128" s="23" t="s">
        <v>123</v>
      </c>
      <c r="D128" s="23" t="s">
        <v>51</v>
      </c>
      <c r="E128" s="23" t="s">
        <v>52</v>
      </c>
      <c r="F128" s="23">
        <v>10002</v>
      </c>
    </row>
    <row r="129" spans="1:6" ht="15.75" x14ac:dyDescent="0.25">
      <c r="A129" s="20" t="s">
        <v>10</v>
      </c>
      <c r="B129" s="24" t="s">
        <v>43</v>
      </c>
      <c r="C129" s="25" t="s">
        <v>44</v>
      </c>
      <c r="D129" s="25" t="s">
        <v>45</v>
      </c>
      <c r="E129" s="25" t="s">
        <v>46</v>
      </c>
      <c r="F129" s="26" t="s">
        <v>47</v>
      </c>
    </row>
    <row r="130" spans="1:6" x14ac:dyDescent="0.25">
      <c r="A130" s="22" t="s">
        <v>17</v>
      </c>
    </row>
    <row r="131" spans="1:6" x14ac:dyDescent="0.25">
      <c r="A131" s="22" t="s">
        <v>124</v>
      </c>
    </row>
    <row r="132" spans="1:6" x14ac:dyDescent="0.25">
      <c r="A132" s="27" t="str">
        <f>"Total Units: " &amp; _xlfn.XLOOKUP(A130,'[1]NYCHA Developtment Data Book'!B:B,'[1]NYCHA Developtment Data Book'!N:N,,,)</f>
        <v>Total Units: 1531</v>
      </c>
    </row>
    <row r="133" spans="1:6" x14ac:dyDescent="0.25">
      <c r="A133" s="23" t="s">
        <v>17</v>
      </c>
      <c r="B133" s="23">
        <v>8</v>
      </c>
      <c r="C133" s="23" t="s">
        <v>125</v>
      </c>
      <c r="D133" s="23" t="s">
        <v>51</v>
      </c>
      <c r="E133" s="23" t="s">
        <v>52</v>
      </c>
      <c r="F133" s="23">
        <v>10002</v>
      </c>
    </row>
    <row r="134" spans="1:6" x14ac:dyDescent="0.25">
      <c r="A134" s="23" t="s">
        <v>17</v>
      </c>
      <c r="B134" s="23">
        <v>7</v>
      </c>
      <c r="C134" s="23" t="s">
        <v>126</v>
      </c>
      <c r="D134" s="23" t="s">
        <v>51</v>
      </c>
      <c r="E134" s="23" t="s">
        <v>52</v>
      </c>
      <c r="F134" s="23">
        <v>10002</v>
      </c>
    </row>
    <row r="135" spans="1:6" x14ac:dyDescent="0.25">
      <c r="A135" s="23" t="s">
        <v>17</v>
      </c>
      <c r="B135" s="23">
        <v>7</v>
      </c>
      <c r="C135" s="23" t="s">
        <v>127</v>
      </c>
      <c r="D135" s="23" t="s">
        <v>51</v>
      </c>
      <c r="E135" s="23" t="s">
        <v>52</v>
      </c>
      <c r="F135" s="23">
        <v>10002</v>
      </c>
    </row>
    <row r="136" spans="1:6" x14ac:dyDescent="0.25">
      <c r="A136" s="23" t="s">
        <v>17</v>
      </c>
      <c r="B136" s="23">
        <v>7</v>
      </c>
      <c r="C136" s="23" t="s">
        <v>128</v>
      </c>
      <c r="D136" s="23" t="s">
        <v>51</v>
      </c>
      <c r="E136" s="23" t="s">
        <v>52</v>
      </c>
      <c r="F136" s="23">
        <v>10002</v>
      </c>
    </row>
    <row r="137" spans="1:6" x14ac:dyDescent="0.25">
      <c r="A137" s="23" t="s">
        <v>17</v>
      </c>
      <c r="B137" s="23">
        <v>6</v>
      </c>
      <c r="C137" s="23" t="s">
        <v>129</v>
      </c>
      <c r="D137" s="23" t="s">
        <v>51</v>
      </c>
      <c r="E137" s="23" t="s">
        <v>52</v>
      </c>
      <c r="F137" s="23">
        <v>10002</v>
      </c>
    </row>
    <row r="138" spans="1:6" x14ac:dyDescent="0.25">
      <c r="A138" s="23" t="s">
        <v>17</v>
      </c>
      <c r="B138" s="23">
        <v>6</v>
      </c>
      <c r="C138" s="23" t="s">
        <v>130</v>
      </c>
      <c r="D138" s="23" t="s">
        <v>51</v>
      </c>
      <c r="E138" s="23" t="s">
        <v>52</v>
      </c>
      <c r="F138" s="23">
        <v>10002</v>
      </c>
    </row>
    <row r="139" spans="1:6" x14ac:dyDescent="0.25">
      <c r="A139" s="23" t="s">
        <v>17</v>
      </c>
      <c r="B139" s="23">
        <v>9</v>
      </c>
      <c r="C139" s="23" t="s">
        <v>131</v>
      </c>
      <c r="D139" s="23" t="s">
        <v>51</v>
      </c>
      <c r="E139" s="23" t="s">
        <v>52</v>
      </c>
      <c r="F139" s="23">
        <v>10002</v>
      </c>
    </row>
    <row r="140" spans="1:6" x14ac:dyDescent="0.25">
      <c r="A140" s="23" t="s">
        <v>17</v>
      </c>
      <c r="B140" s="23">
        <v>5</v>
      </c>
      <c r="C140" s="23" t="s">
        <v>132</v>
      </c>
      <c r="D140" s="23" t="s">
        <v>51</v>
      </c>
      <c r="E140" s="23" t="s">
        <v>52</v>
      </c>
      <c r="F140" s="23">
        <v>10002</v>
      </c>
    </row>
    <row r="141" spans="1:6" x14ac:dyDescent="0.25">
      <c r="A141" s="23" t="s">
        <v>17</v>
      </c>
      <c r="B141" s="23">
        <v>5</v>
      </c>
      <c r="C141" s="23" t="s">
        <v>133</v>
      </c>
      <c r="D141" s="23" t="s">
        <v>51</v>
      </c>
      <c r="E141" s="23" t="s">
        <v>52</v>
      </c>
      <c r="F141" s="23">
        <v>10002</v>
      </c>
    </row>
    <row r="142" spans="1:6" x14ac:dyDescent="0.25">
      <c r="A142" s="23" t="s">
        <v>17</v>
      </c>
      <c r="B142" s="23">
        <v>5</v>
      </c>
      <c r="C142" s="23" t="s">
        <v>134</v>
      </c>
      <c r="D142" s="23" t="s">
        <v>51</v>
      </c>
      <c r="E142" s="23" t="s">
        <v>52</v>
      </c>
      <c r="F142" s="23">
        <v>10002</v>
      </c>
    </row>
    <row r="143" spans="1:6" x14ac:dyDescent="0.25">
      <c r="A143" s="23" t="s">
        <v>17</v>
      </c>
      <c r="B143" s="23">
        <v>10</v>
      </c>
      <c r="C143" s="23" t="s">
        <v>135</v>
      </c>
      <c r="D143" s="23" t="s">
        <v>51</v>
      </c>
      <c r="E143" s="23" t="s">
        <v>52</v>
      </c>
      <c r="F143" s="23">
        <v>10002</v>
      </c>
    </row>
    <row r="144" spans="1:6" x14ac:dyDescent="0.25">
      <c r="A144" s="23" t="s">
        <v>17</v>
      </c>
      <c r="B144" s="23">
        <v>4</v>
      </c>
      <c r="C144" s="23" t="s">
        <v>136</v>
      </c>
      <c r="D144" s="23" t="s">
        <v>51</v>
      </c>
      <c r="E144" s="23" t="s">
        <v>52</v>
      </c>
      <c r="F144" s="23">
        <v>10002</v>
      </c>
    </row>
    <row r="145" spans="1:6" x14ac:dyDescent="0.25">
      <c r="A145" s="23" t="s">
        <v>17</v>
      </c>
      <c r="B145" s="23">
        <v>13</v>
      </c>
      <c r="C145" s="23" t="s">
        <v>137</v>
      </c>
      <c r="D145" s="23" t="s">
        <v>51</v>
      </c>
      <c r="E145" s="23" t="s">
        <v>52</v>
      </c>
      <c r="F145" s="23">
        <v>10002</v>
      </c>
    </row>
    <row r="146" spans="1:6" x14ac:dyDescent="0.25">
      <c r="A146" s="23" t="s">
        <v>17</v>
      </c>
      <c r="B146" s="23">
        <v>3</v>
      </c>
      <c r="C146" s="23" t="s">
        <v>138</v>
      </c>
      <c r="D146" s="23" t="s">
        <v>51</v>
      </c>
      <c r="E146" s="23" t="s">
        <v>52</v>
      </c>
      <c r="F146" s="23">
        <v>10002</v>
      </c>
    </row>
    <row r="147" spans="1:6" x14ac:dyDescent="0.25">
      <c r="A147" s="23" t="s">
        <v>17</v>
      </c>
      <c r="B147" s="23">
        <v>3</v>
      </c>
      <c r="C147" s="23" t="s">
        <v>139</v>
      </c>
      <c r="D147" s="23" t="s">
        <v>51</v>
      </c>
      <c r="E147" s="23" t="s">
        <v>52</v>
      </c>
      <c r="F147" s="23">
        <v>10002</v>
      </c>
    </row>
    <row r="148" spans="1:6" x14ac:dyDescent="0.25">
      <c r="A148" s="23" t="s">
        <v>17</v>
      </c>
      <c r="B148" s="23">
        <v>2</v>
      </c>
      <c r="C148" s="23" t="s">
        <v>140</v>
      </c>
      <c r="D148" s="23" t="s">
        <v>51</v>
      </c>
      <c r="E148" s="23" t="s">
        <v>52</v>
      </c>
      <c r="F148" s="23">
        <v>10002</v>
      </c>
    </row>
    <row r="149" spans="1:6" x14ac:dyDescent="0.25">
      <c r="A149" s="23" t="s">
        <v>17</v>
      </c>
      <c r="B149" s="23">
        <v>2</v>
      </c>
      <c r="C149" s="23" t="s">
        <v>141</v>
      </c>
      <c r="D149" s="23" t="s">
        <v>51</v>
      </c>
      <c r="E149" s="23" t="s">
        <v>52</v>
      </c>
      <c r="F149" s="23">
        <v>10002</v>
      </c>
    </row>
    <row r="150" spans="1:6" x14ac:dyDescent="0.25">
      <c r="A150" s="23" t="s">
        <v>17</v>
      </c>
      <c r="B150" s="23">
        <v>1</v>
      </c>
      <c r="C150" s="23" t="s">
        <v>142</v>
      </c>
      <c r="D150" s="23" t="s">
        <v>51</v>
      </c>
      <c r="E150" s="23" t="s">
        <v>52</v>
      </c>
      <c r="F150" s="23">
        <v>10002</v>
      </c>
    </row>
    <row r="151" spans="1:6" x14ac:dyDescent="0.25">
      <c r="A151" s="23" t="s">
        <v>17</v>
      </c>
      <c r="B151" s="23">
        <v>4</v>
      </c>
      <c r="C151" s="23" t="s">
        <v>143</v>
      </c>
      <c r="D151" s="23" t="s">
        <v>51</v>
      </c>
      <c r="E151" s="23" t="s">
        <v>52</v>
      </c>
      <c r="F151" s="23">
        <v>10002</v>
      </c>
    </row>
    <row r="152" spans="1:6" x14ac:dyDescent="0.25">
      <c r="A152" s="23" t="s">
        <v>17</v>
      </c>
      <c r="B152" s="23">
        <v>15</v>
      </c>
      <c r="C152" s="23" t="s">
        <v>144</v>
      </c>
      <c r="D152" s="23" t="s">
        <v>51</v>
      </c>
      <c r="E152" s="23" t="s">
        <v>52</v>
      </c>
      <c r="F152" s="23">
        <v>10002</v>
      </c>
    </row>
    <row r="153" spans="1:6" x14ac:dyDescent="0.25">
      <c r="A153" s="23" t="s">
        <v>17</v>
      </c>
      <c r="B153" s="23">
        <v>1</v>
      </c>
      <c r="C153" s="23" t="s">
        <v>145</v>
      </c>
      <c r="D153" s="23" t="s">
        <v>51</v>
      </c>
      <c r="E153" s="23" t="s">
        <v>52</v>
      </c>
      <c r="F153" s="23">
        <v>10002</v>
      </c>
    </row>
    <row r="154" spans="1:6" x14ac:dyDescent="0.25">
      <c r="A154" s="23" t="s">
        <v>17</v>
      </c>
      <c r="B154" s="23">
        <v>20</v>
      </c>
      <c r="C154" s="23" t="s">
        <v>146</v>
      </c>
      <c r="D154" s="23" t="s">
        <v>51</v>
      </c>
      <c r="E154" s="23" t="s">
        <v>52</v>
      </c>
      <c r="F154" s="23">
        <v>10002</v>
      </c>
    </row>
    <row r="155" spans="1:6" x14ac:dyDescent="0.25">
      <c r="A155" s="23" t="s">
        <v>17</v>
      </c>
      <c r="B155" s="23">
        <v>19</v>
      </c>
      <c r="C155" s="23" t="s">
        <v>147</v>
      </c>
      <c r="D155" s="23" t="s">
        <v>51</v>
      </c>
      <c r="E155" s="23" t="s">
        <v>52</v>
      </c>
      <c r="F155" s="23">
        <v>10002</v>
      </c>
    </row>
    <row r="156" spans="1:6" x14ac:dyDescent="0.25">
      <c r="A156" s="23" t="s">
        <v>17</v>
      </c>
      <c r="B156" s="23">
        <v>19</v>
      </c>
      <c r="C156" s="23" t="s">
        <v>148</v>
      </c>
      <c r="D156" s="23" t="s">
        <v>51</v>
      </c>
      <c r="E156" s="23" t="s">
        <v>52</v>
      </c>
      <c r="F156" s="23">
        <v>10002</v>
      </c>
    </row>
    <row r="157" spans="1:6" x14ac:dyDescent="0.25">
      <c r="A157" s="23" t="s">
        <v>17</v>
      </c>
      <c r="B157" s="23">
        <v>18</v>
      </c>
      <c r="C157" s="23" t="s">
        <v>149</v>
      </c>
      <c r="D157" s="23" t="s">
        <v>51</v>
      </c>
      <c r="E157" s="23" t="s">
        <v>52</v>
      </c>
      <c r="F157" s="23">
        <v>10002</v>
      </c>
    </row>
    <row r="158" spans="1:6" x14ac:dyDescent="0.25">
      <c r="A158" s="23" t="s">
        <v>17</v>
      </c>
      <c r="B158" s="23">
        <v>18</v>
      </c>
      <c r="C158" s="23" t="s">
        <v>150</v>
      </c>
      <c r="D158" s="23" t="s">
        <v>51</v>
      </c>
      <c r="E158" s="23" t="s">
        <v>52</v>
      </c>
      <c r="F158" s="23">
        <v>10002</v>
      </c>
    </row>
    <row r="159" spans="1:6" x14ac:dyDescent="0.25">
      <c r="A159" s="23" t="s">
        <v>17</v>
      </c>
      <c r="B159" s="23">
        <v>17</v>
      </c>
      <c r="C159" s="23" t="s">
        <v>151</v>
      </c>
      <c r="D159" s="23" t="s">
        <v>51</v>
      </c>
      <c r="E159" s="23" t="s">
        <v>52</v>
      </c>
      <c r="F159" s="23">
        <v>10002</v>
      </c>
    </row>
    <row r="160" spans="1:6" x14ac:dyDescent="0.25">
      <c r="A160" s="23" t="s">
        <v>17</v>
      </c>
      <c r="B160" s="23">
        <v>17</v>
      </c>
      <c r="C160" s="23" t="s">
        <v>152</v>
      </c>
      <c r="D160" s="23" t="s">
        <v>51</v>
      </c>
      <c r="E160" s="23" t="s">
        <v>52</v>
      </c>
      <c r="F160" s="23">
        <v>10002</v>
      </c>
    </row>
    <row r="161" spans="1:6" x14ac:dyDescent="0.25">
      <c r="A161" s="23" t="s">
        <v>17</v>
      </c>
      <c r="B161" s="23">
        <v>12</v>
      </c>
      <c r="C161" s="23" t="s">
        <v>153</v>
      </c>
      <c r="D161" s="23" t="s">
        <v>51</v>
      </c>
      <c r="E161" s="23" t="s">
        <v>52</v>
      </c>
      <c r="F161" s="23">
        <v>10002</v>
      </c>
    </row>
    <row r="162" spans="1:6" x14ac:dyDescent="0.25">
      <c r="A162" s="23" t="s">
        <v>17</v>
      </c>
      <c r="B162" s="23">
        <v>16</v>
      </c>
      <c r="C162" s="23" t="s">
        <v>154</v>
      </c>
      <c r="D162" s="23" t="s">
        <v>51</v>
      </c>
      <c r="E162" s="23" t="s">
        <v>52</v>
      </c>
      <c r="F162" s="23">
        <v>10002</v>
      </c>
    </row>
    <row r="163" spans="1:6" x14ac:dyDescent="0.25">
      <c r="A163" s="23" t="s">
        <v>17</v>
      </c>
      <c r="B163" s="23">
        <v>10</v>
      </c>
      <c r="C163" s="23" t="s">
        <v>155</v>
      </c>
      <c r="D163" s="23" t="s">
        <v>51</v>
      </c>
      <c r="E163" s="23" t="s">
        <v>52</v>
      </c>
      <c r="F163" s="23">
        <v>10002</v>
      </c>
    </row>
    <row r="164" spans="1:6" x14ac:dyDescent="0.25">
      <c r="A164" s="23" t="s">
        <v>17</v>
      </c>
      <c r="B164" s="23">
        <v>15</v>
      </c>
      <c r="C164" s="23" t="s">
        <v>156</v>
      </c>
      <c r="D164" s="23" t="s">
        <v>51</v>
      </c>
      <c r="E164" s="23" t="s">
        <v>52</v>
      </c>
      <c r="F164" s="23">
        <v>10002</v>
      </c>
    </row>
    <row r="165" spans="1:6" x14ac:dyDescent="0.25">
      <c r="A165" s="23" t="s">
        <v>17</v>
      </c>
      <c r="B165" s="23">
        <v>15</v>
      </c>
      <c r="C165" s="23" t="s">
        <v>157</v>
      </c>
      <c r="D165" s="23" t="s">
        <v>51</v>
      </c>
      <c r="E165" s="23" t="s">
        <v>52</v>
      </c>
      <c r="F165" s="23">
        <v>10002</v>
      </c>
    </row>
    <row r="166" spans="1:6" x14ac:dyDescent="0.25">
      <c r="A166" s="23" t="s">
        <v>17</v>
      </c>
      <c r="B166" s="23">
        <v>14</v>
      </c>
      <c r="C166" s="23" t="s">
        <v>158</v>
      </c>
      <c r="D166" s="23" t="s">
        <v>51</v>
      </c>
      <c r="E166" s="23" t="s">
        <v>52</v>
      </c>
      <c r="F166" s="23">
        <v>10002</v>
      </c>
    </row>
    <row r="167" spans="1:6" x14ac:dyDescent="0.25">
      <c r="A167" s="23" t="s">
        <v>17</v>
      </c>
      <c r="B167" s="23">
        <v>14</v>
      </c>
      <c r="C167" s="23" t="s">
        <v>159</v>
      </c>
      <c r="D167" s="23" t="s">
        <v>51</v>
      </c>
      <c r="E167" s="23" t="s">
        <v>52</v>
      </c>
      <c r="F167" s="23">
        <v>10002</v>
      </c>
    </row>
    <row r="168" spans="1:6" x14ac:dyDescent="0.25">
      <c r="A168" s="23" t="s">
        <v>17</v>
      </c>
      <c r="B168" s="23">
        <v>14</v>
      </c>
      <c r="C168" s="23" t="s">
        <v>160</v>
      </c>
      <c r="D168" s="23" t="s">
        <v>51</v>
      </c>
      <c r="E168" s="23" t="s">
        <v>52</v>
      </c>
      <c r="F168" s="23">
        <v>10002</v>
      </c>
    </row>
    <row r="169" spans="1:6" x14ac:dyDescent="0.25">
      <c r="A169" s="23" t="s">
        <v>17</v>
      </c>
      <c r="B169" s="23">
        <v>20</v>
      </c>
      <c r="C169" s="23" t="s">
        <v>161</v>
      </c>
      <c r="D169" s="23" t="s">
        <v>51</v>
      </c>
      <c r="E169" s="23" t="s">
        <v>52</v>
      </c>
      <c r="F169" s="23">
        <v>10002</v>
      </c>
    </row>
    <row r="170" spans="1:6" x14ac:dyDescent="0.25">
      <c r="A170" s="23" t="s">
        <v>17</v>
      </c>
      <c r="B170" s="23">
        <v>13</v>
      </c>
      <c r="C170" s="23" t="s">
        <v>162</v>
      </c>
      <c r="D170" s="23" t="s">
        <v>51</v>
      </c>
      <c r="E170" s="23" t="s">
        <v>52</v>
      </c>
      <c r="F170" s="23">
        <v>10002</v>
      </c>
    </row>
    <row r="171" spans="1:6" x14ac:dyDescent="0.25">
      <c r="A171" s="23" t="s">
        <v>17</v>
      </c>
      <c r="B171" s="23">
        <v>12</v>
      </c>
      <c r="C171" s="23" t="s">
        <v>163</v>
      </c>
      <c r="D171" s="23" t="s">
        <v>51</v>
      </c>
      <c r="E171" s="23" t="s">
        <v>52</v>
      </c>
      <c r="F171" s="23">
        <v>10002</v>
      </c>
    </row>
    <row r="172" spans="1:6" x14ac:dyDescent="0.25">
      <c r="A172" s="23" t="s">
        <v>17</v>
      </c>
      <c r="B172" s="23">
        <v>11</v>
      </c>
      <c r="C172" s="23" t="s">
        <v>164</v>
      </c>
      <c r="D172" s="23" t="s">
        <v>51</v>
      </c>
      <c r="E172" s="23" t="s">
        <v>52</v>
      </c>
      <c r="F172" s="23">
        <v>10002</v>
      </c>
    </row>
    <row r="173" spans="1:6" x14ac:dyDescent="0.25">
      <c r="A173" s="23" t="s">
        <v>17</v>
      </c>
      <c r="B173" s="23">
        <v>11</v>
      </c>
      <c r="C173" s="23" t="s">
        <v>165</v>
      </c>
      <c r="D173" s="23" t="s">
        <v>51</v>
      </c>
      <c r="E173" s="23" t="s">
        <v>52</v>
      </c>
      <c r="F173" s="23">
        <v>10002</v>
      </c>
    </row>
    <row r="174" spans="1:6" x14ac:dyDescent="0.25">
      <c r="A174" s="23" t="s">
        <v>17</v>
      </c>
      <c r="B174" s="23">
        <v>16</v>
      </c>
      <c r="C174" s="23" t="s">
        <v>166</v>
      </c>
      <c r="D174" s="23" t="s">
        <v>51</v>
      </c>
      <c r="E174" s="23" t="s">
        <v>52</v>
      </c>
      <c r="F174" s="23">
        <v>10002</v>
      </c>
    </row>
    <row r="176" spans="1:6" ht="15.75" x14ac:dyDescent="0.25">
      <c r="A176" s="20" t="s">
        <v>10</v>
      </c>
      <c r="B176" s="24" t="s">
        <v>43</v>
      </c>
      <c r="C176" s="25" t="s">
        <v>44</v>
      </c>
      <c r="D176" s="25" t="s">
        <v>45</v>
      </c>
      <c r="E176" s="25" t="s">
        <v>46</v>
      </c>
      <c r="F176" s="26" t="s">
        <v>47</v>
      </c>
    </row>
    <row r="177" spans="1:6" x14ac:dyDescent="0.25">
      <c r="A177" s="22" t="s">
        <v>18</v>
      </c>
      <c r="B177" s="23"/>
      <c r="C177" s="23"/>
      <c r="D177" s="23"/>
      <c r="E177" s="23"/>
      <c r="F177" s="23"/>
    </row>
    <row r="178" spans="1:6" x14ac:dyDescent="0.25">
      <c r="A178" s="22" t="s">
        <v>167</v>
      </c>
      <c r="B178" s="23"/>
      <c r="C178" s="23"/>
      <c r="D178" s="23"/>
      <c r="E178" s="23"/>
      <c r="F178" s="23"/>
    </row>
    <row r="179" spans="1:6" x14ac:dyDescent="0.25">
      <c r="A179" s="22" t="str">
        <f>"Total Units: " &amp; _xlfn.XLOOKUP(A177,'[1]NYCHA Developtment Data Book'!B:B,'[1]NYCHA Developtment Data Book'!N:N,,,)</f>
        <v>Total Units: 240</v>
      </c>
      <c r="B179" s="23"/>
      <c r="C179" s="23"/>
      <c r="D179" s="23"/>
      <c r="E179" s="23"/>
      <c r="F179" s="23"/>
    </row>
    <row r="180" spans="1:6" x14ac:dyDescent="0.25">
      <c r="A180" s="23" t="s">
        <v>18</v>
      </c>
      <c r="B180" s="23">
        <v>22</v>
      </c>
      <c r="C180" s="23" t="s">
        <v>168</v>
      </c>
      <c r="D180" s="23" t="s">
        <v>51</v>
      </c>
      <c r="E180" s="23" t="s">
        <v>52</v>
      </c>
      <c r="F180" s="23">
        <v>10002</v>
      </c>
    </row>
    <row r="181" spans="1:6" x14ac:dyDescent="0.25">
      <c r="A181" s="23" t="s">
        <v>18</v>
      </c>
      <c r="B181" s="23">
        <v>24</v>
      </c>
      <c r="C181" s="23" t="s">
        <v>169</v>
      </c>
      <c r="D181" s="23" t="s">
        <v>51</v>
      </c>
      <c r="E181" s="23" t="s">
        <v>52</v>
      </c>
      <c r="F181" s="23">
        <v>10002</v>
      </c>
    </row>
    <row r="182" spans="1:6" x14ac:dyDescent="0.25">
      <c r="A182" s="23" t="s">
        <v>18</v>
      </c>
      <c r="B182" s="23">
        <v>24</v>
      </c>
      <c r="C182" s="23" t="s">
        <v>170</v>
      </c>
      <c r="D182" s="23" t="s">
        <v>51</v>
      </c>
      <c r="E182" s="23" t="s">
        <v>52</v>
      </c>
      <c r="F182" s="23">
        <v>10002</v>
      </c>
    </row>
    <row r="183" spans="1:6" x14ac:dyDescent="0.25">
      <c r="A183" s="23" t="s">
        <v>18</v>
      </c>
      <c r="B183" s="23">
        <v>23</v>
      </c>
      <c r="C183" s="23" t="s">
        <v>171</v>
      </c>
      <c r="D183" s="23" t="s">
        <v>51</v>
      </c>
      <c r="E183" s="23" t="s">
        <v>52</v>
      </c>
      <c r="F183" s="23">
        <v>10002</v>
      </c>
    </row>
    <row r="184" spans="1:6" x14ac:dyDescent="0.25">
      <c r="A184" s="23" t="s">
        <v>18</v>
      </c>
      <c r="B184" s="23">
        <v>22</v>
      </c>
      <c r="C184" s="23" t="s">
        <v>172</v>
      </c>
      <c r="D184" s="23" t="s">
        <v>51</v>
      </c>
      <c r="E184" s="23" t="s">
        <v>52</v>
      </c>
      <c r="F184" s="23">
        <v>10002</v>
      </c>
    </row>
    <row r="185" spans="1:6" x14ac:dyDescent="0.25">
      <c r="A185" s="23" t="s">
        <v>18</v>
      </c>
      <c r="B185" s="23">
        <v>21</v>
      </c>
      <c r="C185" s="23" t="s">
        <v>173</v>
      </c>
      <c r="D185" s="23" t="s">
        <v>51</v>
      </c>
      <c r="E185" s="23" t="s">
        <v>52</v>
      </c>
      <c r="F185" s="23">
        <v>10002</v>
      </c>
    </row>
    <row r="186" spans="1:6" x14ac:dyDescent="0.25">
      <c r="A186" s="23" t="s">
        <v>18</v>
      </c>
      <c r="B186" s="23">
        <v>21</v>
      </c>
      <c r="C186" s="23" t="s">
        <v>174</v>
      </c>
      <c r="D186" s="23" t="s">
        <v>51</v>
      </c>
      <c r="E186" s="23" t="s">
        <v>52</v>
      </c>
      <c r="F186" s="23">
        <v>10002</v>
      </c>
    </row>
    <row r="187" spans="1:6" x14ac:dyDescent="0.25">
      <c r="A187" s="23" t="s">
        <v>18</v>
      </c>
      <c r="B187" s="23">
        <v>23</v>
      </c>
      <c r="C187" s="23" t="s">
        <v>175</v>
      </c>
      <c r="D187" s="23" t="s">
        <v>51</v>
      </c>
      <c r="E187" s="23" t="s">
        <v>52</v>
      </c>
      <c r="F187" s="23">
        <v>10002</v>
      </c>
    </row>
    <row r="189" spans="1:6" ht="15.75" x14ac:dyDescent="0.25">
      <c r="A189" s="20" t="s">
        <v>10</v>
      </c>
      <c r="B189" s="24" t="s">
        <v>43</v>
      </c>
      <c r="C189" s="25" t="s">
        <v>44</v>
      </c>
      <c r="D189" s="25" t="s">
        <v>45</v>
      </c>
      <c r="E189" s="25" t="s">
        <v>46</v>
      </c>
      <c r="F189" s="26" t="s">
        <v>47</v>
      </c>
    </row>
    <row r="190" spans="1:6" x14ac:dyDescent="0.25">
      <c r="A190" s="22" t="s">
        <v>1136</v>
      </c>
      <c r="B190" s="28"/>
      <c r="C190" s="29"/>
      <c r="D190" s="29"/>
      <c r="E190" s="29"/>
      <c r="F190" s="29"/>
    </row>
    <row r="191" spans="1:6" x14ac:dyDescent="0.25">
      <c r="A191" s="22" t="s">
        <v>602</v>
      </c>
      <c r="B191" s="28"/>
      <c r="C191" s="29"/>
      <c r="D191" s="29"/>
      <c r="E191" s="29"/>
      <c r="F191" s="29"/>
    </row>
    <row r="192" spans="1:6" ht="15.75" thickBot="1" x14ac:dyDescent="0.3">
      <c r="A192" s="30" t="s">
        <v>1139</v>
      </c>
      <c r="B192" s="31"/>
      <c r="C192" s="32"/>
      <c r="D192" s="32"/>
      <c r="E192" s="32"/>
      <c r="F192" s="32"/>
    </row>
    <row r="193" spans="1:6" x14ac:dyDescent="0.25">
      <c r="A193" t="s">
        <v>1136</v>
      </c>
      <c r="B193" s="34">
        <v>1</v>
      </c>
      <c r="C193" s="23" t="s">
        <v>1140</v>
      </c>
      <c r="D193" s="23" t="s">
        <v>51</v>
      </c>
      <c r="E193" s="23" t="s">
        <v>52</v>
      </c>
      <c r="F193" s="23">
        <v>10002</v>
      </c>
    </row>
    <row r="194" spans="1:6" x14ac:dyDescent="0.25">
      <c r="A194" s="33"/>
      <c r="B194" s="34"/>
      <c r="C194" s="33"/>
      <c r="D194" s="33"/>
      <c r="E194" s="33"/>
      <c r="F194" s="35"/>
    </row>
    <row r="195" spans="1:6" x14ac:dyDescent="0.25">
      <c r="A195" s="33"/>
      <c r="B195" s="34"/>
      <c r="C195" s="33"/>
      <c r="D195" s="33"/>
      <c r="E195" s="33"/>
      <c r="F195" s="35"/>
    </row>
    <row r="196" spans="1:6" x14ac:dyDescent="0.25">
      <c r="A196" s="33"/>
      <c r="B196" s="34"/>
      <c r="C196" s="33"/>
      <c r="D196" s="33"/>
      <c r="E196" s="33"/>
      <c r="F196" s="35"/>
    </row>
    <row r="197" spans="1:6" x14ac:dyDescent="0.25">
      <c r="A197" s="33"/>
      <c r="B197" s="34"/>
      <c r="C197" s="33"/>
      <c r="D197" s="33"/>
      <c r="E197" s="33"/>
      <c r="F197" s="35"/>
    </row>
    <row r="198" spans="1:6" x14ac:dyDescent="0.25">
      <c r="A198" s="33"/>
      <c r="B198" s="34"/>
      <c r="C198" s="33"/>
      <c r="D198" s="33"/>
      <c r="E198" s="33"/>
      <c r="F198" s="35"/>
    </row>
    <row r="199" spans="1:6" x14ac:dyDescent="0.25">
      <c r="A199" s="33"/>
      <c r="B199" s="34"/>
      <c r="C199" s="33"/>
      <c r="D199" s="33"/>
      <c r="E199" s="33"/>
      <c r="F199" s="35"/>
    </row>
    <row r="200" spans="1:6" ht="15.75" x14ac:dyDescent="0.25">
      <c r="A200" s="20" t="s">
        <v>10</v>
      </c>
      <c r="B200" s="24" t="s">
        <v>43</v>
      </c>
      <c r="C200" s="25" t="s">
        <v>44</v>
      </c>
      <c r="D200" s="25" t="s">
        <v>45</v>
      </c>
      <c r="E200" s="25" t="s">
        <v>46</v>
      </c>
      <c r="F200" s="26" t="s">
        <v>47</v>
      </c>
    </row>
    <row r="201" spans="1:6" x14ac:dyDescent="0.25">
      <c r="A201" s="22" t="s">
        <v>1137</v>
      </c>
      <c r="B201" s="28"/>
      <c r="C201" s="29"/>
      <c r="D201" s="29"/>
      <c r="E201" s="29"/>
      <c r="F201" s="29"/>
    </row>
    <row r="202" spans="1:6" x14ac:dyDescent="0.25">
      <c r="A202" s="22" t="s">
        <v>602</v>
      </c>
      <c r="B202" s="28"/>
      <c r="C202" s="29"/>
      <c r="D202" s="29"/>
      <c r="E202" s="29"/>
      <c r="F202" s="29"/>
    </row>
    <row r="203" spans="1:6" ht="15.75" thickBot="1" x14ac:dyDescent="0.3">
      <c r="A203" s="30" t="s">
        <v>1141</v>
      </c>
      <c r="B203" s="31"/>
      <c r="C203" s="32"/>
      <c r="D203" s="32"/>
      <c r="E203" s="32"/>
      <c r="F203" s="32"/>
    </row>
    <row r="204" spans="1:6" x14ac:dyDescent="0.25">
      <c r="A204" s="33" t="s">
        <v>1137</v>
      </c>
      <c r="B204" s="34">
        <v>1</v>
      </c>
      <c r="C204" s="23" t="s">
        <v>1137</v>
      </c>
      <c r="D204" s="23" t="s">
        <v>51</v>
      </c>
      <c r="E204" s="23" t="s">
        <v>52</v>
      </c>
      <c r="F204" s="23">
        <v>10002</v>
      </c>
    </row>
    <row r="205" spans="1:6" x14ac:dyDescent="0.25">
      <c r="A205" s="33"/>
      <c r="B205" s="34"/>
      <c r="C205" s="33"/>
      <c r="D205" s="33"/>
      <c r="E205" s="33"/>
      <c r="F205" s="35"/>
    </row>
    <row r="206" spans="1:6" x14ac:dyDescent="0.25">
      <c r="A206" s="33"/>
      <c r="B206" s="34"/>
      <c r="C206" s="33"/>
      <c r="D206" s="33"/>
      <c r="E206" s="33"/>
      <c r="F206" s="35"/>
    </row>
    <row r="207" spans="1:6" x14ac:dyDescent="0.25">
      <c r="A207" s="33"/>
      <c r="B207" s="34"/>
      <c r="C207" s="33"/>
      <c r="D207" s="33"/>
      <c r="E207" s="33"/>
      <c r="F207" s="35"/>
    </row>
    <row r="208" spans="1:6" x14ac:dyDescent="0.25">
      <c r="A208" s="33"/>
      <c r="B208" s="34"/>
      <c r="C208" s="33"/>
      <c r="D208" s="33"/>
      <c r="E208" s="33"/>
      <c r="F208" s="35"/>
    </row>
    <row r="209" spans="1:12" x14ac:dyDescent="0.25">
      <c r="A209" s="33"/>
      <c r="B209" s="34"/>
      <c r="C209" s="33"/>
      <c r="D209" s="33"/>
      <c r="E209" s="33"/>
      <c r="F209" s="35"/>
    </row>
    <row r="210" spans="1:12" x14ac:dyDescent="0.25">
      <c r="A210" s="33"/>
      <c r="B210" s="34"/>
      <c r="C210" s="33"/>
      <c r="D210" s="33"/>
      <c r="E210" s="33"/>
      <c r="F210" s="35"/>
    </row>
    <row r="211" spans="1:12" x14ac:dyDescent="0.25">
      <c r="B211" s="36"/>
    </row>
    <row r="212" spans="1:12" ht="15.75" x14ac:dyDescent="0.25">
      <c r="A212" s="61" t="s">
        <v>1126</v>
      </c>
      <c r="B212" s="62"/>
      <c r="C212" s="62"/>
      <c r="D212" s="62"/>
      <c r="E212" s="62"/>
    </row>
    <row r="213" spans="1:12" x14ac:dyDescent="0.25">
      <c r="A213" s="2" t="s">
        <v>3</v>
      </c>
      <c r="B213" s="64" t="s">
        <v>4</v>
      </c>
      <c r="C213" s="64"/>
      <c r="D213" s="64"/>
      <c r="E213" s="64"/>
      <c r="F213" s="64"/>
      <c r="G213" s="64"/>
      <c r="H213" s="64"/>
      <c r="I213" s="64"/>
      <c r="J213" s="64"/>
      <c r="K213" s="64"/>
      <c r="L213" s="64"/>
    </row>
    <row r="214" spans="1:12" x14ac:dyDescent="0.25">
      <c r="A214" s="4" t="s">
        <v>5</v>
      </c>
      <c r="B214" s="64">
        <v>11</v>
      </c>
      <c r="C214" s="64"/>
      <c r="D214" s="64"/>
      <c r="E214" s="64"/>
      <c r="F214" s="64"/>
      <c r="G214" s="64"/>
      <c r="H214" s="64"/>
      <c r="I214" s="64"/>
      <c r="J214" s="64"/>
      <c r="K214" s="64"/>
      <c r="L214" s="64"/>
    </row>
    <row r="215" spans="1:12" x14ac:dyDescent="0.25">
      <c r="A215" s="5" t="s">
        <v>7</v>
      </c>
      <c r="B215" s="64" t="s">
        <v>188</v>
      </c>
      <c r="C215" s="64"/>
      <c r="D215" s="64"/>
      <c r="E215" s="64"/>
      <c r="F215" s="64"/>
      <c r="G215" s="64"/>
      <c r="H215" s="64"/>
      <c r="I215" s="64"/>
      <c r="J215" s="64"/>
      <c r="K215" s="64"/>
      <c r="L215" s="64"/>
    </row>
    <row r="216" spans="1:12" x14ac:dyDescent="0.25">
      <c r="A216" s="5" t="s">
        <v>9</v>
      </c>
      <c r="B216" s="6">
        <v>101</v>
      </c>
      <c r="C216" s="6">
        <v>9</v>
      </c>
      <c r="D216" s="6">
        <v>58</v>
      </c>
      <c r="E216" s="6">
        <v>64</v>
      </c>
      <c r="F216" s="6">
        <v>97</v>
      </c>
      <c r="G216" s="6">
        <v>123</v>
      </c>
      <c r="H216" s="6">
        <v>62</v>
      </c>
      <c r="I216" s="6">
        <v>17</v>
      </c>
      <c r="J216" s="3">
        <v>50</v>
      </c>
      <c r="K216" s="3"/>
      <c r="L216" s="3"/>
    </row>
    <row r="217" spans="1:12" x14ac:dyDescent="0.25">
      <c r="A217" s="5" t="s">
        <v>10</v>
      </c>
      <c r="B217" s="6" t="s">
        <v>189</v>
      </c>
      <c r="C217" s="6" t="s">
        <v>190</v>
      </c>
      <c r="D217" s="6" t="s">
        <v>191</v>
      </c>
      <c r="E217" s="6" t="s">
        <v>192</v>
      </c>
      <c r="F217" s="6" t="s">
        <v>193</v>
      </c>
      <c r="G217" s="6" t="s">
        <v>194</v>
      </c>
      <c r="H217" s="6" t="s">
        <v>195</v>
      </c>
      <c r="I217" s="6" t="s">
        <v>196</v>
      </c>
      <c r="J217" s="3" t="s">
        <v>197</v>
      </c>
      <c r="K217" s="3"/>
      <c r="L217" s="3"/>
    </row>
    <row r="218" spans="1:12" ht="30" x14ac:dyDescent="0.25">
      <c r="A218" s="7" t="s">
        <v>19</v>
      </c>
      <c r="B218" s="6">
        <f>_xlfn.XLOOKUP(B217,'[1]Development Data'!G:G,'[1]Development Data'!H:H,,,)</f>
        <v>606</v>
      </c>
      <c r="C218" s="6">
        <f>_xlfn.XLOOKUP(C217,'[1]Development Data'!G:G,'[1]Development Data'!H:H,,,)</f>
        <v>1048</v>
      </c>
      <c r="D218" s="6">
        <f>_xlfn.XLOOKUP(D217,'[1]Development Data'!G:G,'[1]Development Data'!H:H,,,)</f>
        <v>1224</v>
      </c>
      <c r="E218" s="6">
        <f>_xlfn.XLOOKUP(E217,'[1]Development Data'!G:G,'[1]Development Data'!H:H,,,)</f>
        <v>1412</v>
      </c>
      <c r="F218" s="6">
        <f>_xlfn.XLOOKUP(F217,'[1]Development Data'!G:G,'[1]Development Data'!H:H,,,)</f>
        <v>1323</v>
      </c>
      <c r="G218" s="6">
        <f>_xlfn.XLOOKUP(G217,'[1]Development Data'!G:G,'[1]Development Data'!H:H,,,)</f>
        <v>733</v>
      </c>
      <c r="H218" s="6">
        <f>_xlfn.XLOOKUP(H217,'[1]Development Data'!G:G,'[1]Development Data'!H:H,,,)</f>
        <v>1457</v>
      </c>
      <c r="I218" s="6">
        <f>_xlfn.XLOOKUP(I217,'[1]Development Data'!G:G,'[1]Development Data'!H:H,,,)</f>
        <v>1242</v>
      </c>
      <c r="J218" s="6">
        <f>_xlfn.XLOOKUP(J217,'[1]Development Data'!G:G,'[1]Development Data'!H:H,,,)</f>
        <v>431</v>
      </c>
      <c r="K218" s="6"/>
      <c r="L218" s="6"/>
    </row>
    <row r="219" spans="1:12" x14ac:dyDescent="0.25">
      <c r="A219" s="7" t="s">
        <v>20</v>
      </c>
      <c r="B219" s="6">
        <f>_xlfn.XLOOKUP(B217,'[1]Development Data'!G:G,'[1]Development Data'!I:I,,,)</f>
        <v>324</v>
      </c>
      <c r="C219" s="6">
        <f>_xlfn.XLOOKUP(C217,'[1]Development Data'!G:G,'[1]Development Data'!I:I,,,)</f>
        <v>583</v>
      </c>
      <c r="D219" s="6">
        <f>_xlfn.XLOOKUP(D217,'[1]Development Data'!G:G,'[1]Development Data'!I:I,,,)</f>
        <v>617</v>
      </c>
      <c r="E219" s="6">
        <f>_xlfn.XLOOKUP(E217,'[1]Development Data'!G:G,'[1]Development Data'!I:I,,,)</f>
        <v>686</v>
      </c>
      <c r="F219" s="6">
        <f>_xlfn.XLOOKUP(F217,'[1]Development Data'!G:G,'[1]Development Data'!I:I,,,)</f>
        <v>652</v>
      </c>
      <c r="G219" s="6">
        <f>_xlfn.XLOOKUP(G217,'[1]Development Data'!G:G,'[1]Development Data'!I:I,,,)</f>
        <v>393</v>
      </c>
      <c r="H219" s="6">
        <f>_xlfn.XLOOKUP(H217,'[1]Development Data'!G:G,'[1]Development Data'!I:I,,,)</f>
        <v>781</v>
      </c>
      <c r="I219" s="6">
        <f>_xlfn.XLOOKUP(I217,'[1]Development Data'!G:G,'[1]Development Data'!I:I,,,)</f>
        <v>634</v>
      </c>
      <c r="J219" s="6">
        <f>_xlfn.XLOOKUP(J217,'[1]Development Data'!G:G,'[1]Development Data'!I:I,,,)</f>
        <v>213</v>
      </c>
      <c r="K219" s="6"/>
      <c r="L219" s="6"/>
    </row>
    <row r="220" spans="1:12" ht="30" x14ac:dyDescent="0.25">
      <c r="A220" s="9" t="s">
        <v>21</v>
      </c>
      <c r="B220" s="11">
        <f>_xlfn.XLOOKUP(B217,'[1]Development Data'!G:G,'[1]Development Data'!J:J,,,)</f>
        <v>0.53469999999999995</v>
      </c>
      <c r="C220" s="11">
        <f>_xlfn.XLOOKUP(C217,'[1]Development Data'!G:G,'[1]Development Data'!J:J,,,)</f>
        <v>0.55630000000000002</v>
      </c>
      <c r="D220" s="11">
        <f>_xlfn.XLOOKUP(D217,'[1]Development Data'!G:G,'[1]Development Data'!J:J,,,)</f>
        <v>0.50409999999999999</v>
      </c>
      <c r="E220" s="11">
        <f>_xlfn.XLOOKUP(E217,'[1]Development Data'!G:G,'[1]Development Data'!J:J,,,)</f>
        <v>0.48580000000000001</v>
      </c>
      <c r="F220" s="11">
        <f>_xlfn.XLOOKUP(F217,'[1]Development Data'!G:G,'[1]Development Data'!J:J,,,)</f>
        <v>0.49280000000000002</v>
      </c>
      <c r="G220" s="11">
        <f>_xlfn.XLOOKUP(G217,'[1]Development Data'!G:G,'[1]Development Data'!J:J,,,)</f>
        <v>0.53620000000000001</v>
      </c>
      <c r="H220" s="11">
        <f>_xlfn.XLOOKUP(H217,'[1]Development Data'!G:G,'[1]Development Data'!J:J,,,)</f>
        <v>0.53600000000000003</v>
      </c>
      <c r="I220" s="11">
        <f>_xlfn.XLOOKUP(I217,'[1]Development Data'!G:G,'[1]Development Data'!J:J,,,)</f>
        <v>0.51049999999999995</v>
      </c>
      <c r="J220" s="11">
        <f>_xlfn.XLOOKUP(J217,'[1]Development Data'!G:G,'[1]Development Data'!J:J,,,)</f>
        <v>0.49419999999999997</v>
      </c>
      <c r="K220" s="11"/>
      <c r="L220" s="11"/>
    </row>
    <row r="221" spans="1:12" x14ac:dyDescent="0.25">
      <c r="A221" s="7" t="s">
        <v>22</v>
      </c>
      <c r="B221" s="6">
        <f>_xlfn.XLOOKUP(B217,'[1]Development Data'!G:G,'[1]Development Data'!T:T,,,)</f>
        <v>1311</v>
      </c>
      <c r="C221" s="6">
        <f>_xlfn.XLOOKUP(C217,'[1]Development Data'!G:G,'[1]Development Data'!T:T,,,)</f>
        <v>2020</v>
      </c>
      <c r="D221" s="6">
        <f>_xlfn.XLOOKUP(D217,'[1]Development Data'!G:G,'[1]Development Data'!T:T,,,)</f>
        <v>2470</v>
      </c>
      <c r="E221" s="6">
        <f>_xlfn.XLOOKUP(E217,'[1]Development Data'!G:G,'[1]Development Data'!T:T,,,)</f>
        <v>2932</v>
      </c>
      <c r="F221" s="6">
        <f>_xlfn.XLOOKUP(F217,'[1]Development Data'!G:G,'[1]Development Data'!T:T,,,)</f>
        <v>2609</v>
      </c>
      <c r="G221" s="6">
        <f>_xlfn.XLOOKUP(G217,'[1]Development Data'!G:G,'[1]Development Data'!T:T,,,)</f>
        <v>1571</v>
      </c>
      <c r="H221" s="6">
        <f>_xlfn.XLOOKUP(H217,'[1]Development Data'!G:G,'[1]Development Data'!T:T,,,)</f>
        <v>3122</v>
      </c>
      <c r="I221" s="6">
        <f>_xlfn.XLOOKUP(I217,'[1]Development Data'!G:G,'[1]Development Data'!T:T,,,)</f>
        <v>2699</v>
      </c>
      <c r="J221" s="6">
        <f>_xlfn.XLOOKUP(J217,'[1]Development Data'!G:G,'[1]Development Data'!T:T,,,)</f>
        <v>773</v>
      </c>
      <c r="K221" s="6"/>
      <c r="L221" s="6"/>
    </row>
    <row r="222" spans="1:12" x14ac:dyDescent="0.25">
      <c r="A222" s="7" t="s">
        <v>23</v>
      </c>
      <c r="B222" s="6">
        <f>_xlfn.XLOOKUP(B217,'[1]Development Data'!G:G,'[1]Development Data'!V:V,,,)</f>
        <v>313</v>
      </c>
      <c r="C222" s="6">
        <f>_xlfn.XLOOKUP(C217,'[1]Development Data'!G:G,'[1]Development Data'!V:V,,,)</f>
        <v>463</v>
      </c>
      <c r="D222" s="6">
        <f>_xlfn.XLOOKUP(D217,'[1]Development Data'!G:G,'[1]Development Data'!V:V,,,)</f>
        <v>514</v>
      </c>
      <c r="E222" s="6">
        <f>_xlfn.XLOOKUP(E217,'[1]Development Data'!G:G,'[1]Development Data'!V:V,,,)</f>
        <v>629</v>
      </c>
      <c r="F222" s="6">
        <f>_xlfn.XLOOKUP(F217,'[1]Development Data'!G:G,'[1]Development Data'!V:V,,,)</f>
        <v>587</v>
      </c>
      <c r="G222" s="6">
        <f>_xlfn.XLOOKUP(G217,'[1]Development Data'!G:G,'[1]Development Data'!V:V,,,)</f>
        <v>371</v>
      </c>
      <c r="H222" s="6">
        <f>_xlfn.XLOOKUP(H217,'[1]Development Data'!G:G,'[1]Development Data'!V:V,,,)</f>
        <v>729</v>
      </c>
      <c r="I222" s="6">
        <f>_xlfn.XLOOKUP(I217,'[1]Development Data'!G:G,'[1]Development Data'!V:V,,,)</f>
        <v>630</v>
      </c>
      <c r="J222" s="6">
        <f>_xlfn.XLOOKUP(J217,'[1]Development Data'!G:G,'[1]Development Data'!V:V,,,)</f>
        <v>142</v>
      </c>
      <c r="K222" s="6"/>
      <c r="L222" s="6"/>
    </row>
    <row r="223" spans="1:12" x14ac:dyDescent="0.25">
      <c r="A223" s="12" t="s">
        <v>24</v>
      </c>
      <c r="B223" s="6">
        <f>_xlfn.XLOOKUP(B217,'[1]Development Data'!G:G,'[1]Development Data'!W:W,,,)</f>
        <v>998</v>
      </c>
      <c r="C223" s="6">
        <f>_xlfn.XLOOKUP(C217,'[1]Development Data'!G:G,'[1]Development Data'!W:W,,,)</f>
        <v>1557</v>
      </c>
      <c r="D223" s="6">
        <f>_xlfn.XLOOKUP(D217,'[1]Development Data'!G:G,'[1]Development Data'!W:W,,,)</f>
        <v>1956</v>
      </c>
      <c r="E223" s="6">
        <f>_xlfn.XLOOKUP(E217,'[1]Development Data'!G:G,'[1]Development Data'!W:W,,,)</f>
        <v>2303</v>
      </c>
      <c r="F223" s="6">
        <f>_xlfn.XLOOKUP(F217,'[1]Development Data'!G:G,'[1]Development Data'!W:W,,,)</f>
        <v>2022</v>
      </c>
      <c r="G223" s="6">
        <f>_xlfn.XLOOKUP(G217,'[1]Development Data'!G:G,'[1]Development Data'!W:W,,,)</f>
        <v>1200</v>
      </c>
      <c r="H223" s="6">
        <f>_xlfn.XLOOKUP(H217,'[1]Development Data'!G:G,'[1]Development Data'!W:W,,,)</f>
        <v>2393</v>
      </c>
      <c r="I223" s="6">
        <f>_xlfn.XLOOKUP(I217,'[1]Development Data'!G:G,'[1]Development Data'!W:W,,,)</f>
        <v>2069</v>
      </c>
      <c r="J223" s="6">
        <f>_xlfn.XLOOKUP(J217,'[1]Development Data'!G:G,'[1]Development Data'!W:W,,,)</f>
        <v>631</v>
      </c>
      <c r="K223" s="6"/>
      <c r="L223" s="6"/>
    </row>
    <row r="224" spans="1:12" x14ac:dyDescent="0.25">
      <c r="A224" s="7" t="s">
        <v>25</v>
      </c>
      <c r="B224" s="13">
        <f>_xlfn.XLOOKUP(B217,'[1]Development Data'!G:G,'[1]Development Data'!X:X,,,)</f>
        <v>151</v>
      </c>
      <c r="C224" s="13">
        <f>_xlfn.XLOOKUP(C217,'[1]Development Data'!G:G,'[1]Development Data'!X:X,,,)</f>
        <v>196</v>
      </c>
      <c r="D224" s="13">
        <f>_xlfn.XLOOKUP(D217,'[1]Development Data'!G:G,'[1]Development Data'!X:X,,,)</f>
        <v>281</v>
      </c>
      <c r="E224" s="13">
        <f>_xlfn.XLOOKUP(E217,'[1]Development Data'!G:G,'[1]Development Data'!X:X,,,)</f>
        <v>334</v>
      </c>
      <c r="F224" s="13">
        <f>_xlfn.XLOOKUP(F217,'[1]Development Data'!G:G,'[1]Development Data'!X:X,,,)</f>
        <v>272</v>
      </c>
      <c r="G224" s="13">
        <f>_xlfn.XLOOKUP(G217,'[1]Development Data'!G:G,'[1]Development Data'!X:X,,,)</f>
        <v>178</v>
      </c>
      <c r="H224" s="13">
        <f>_xlfn.XLOOKUP(H217,'[1]Development Data'!G:G,'[1]Development Data'!X:X,,,)</f>
        <v>354</v>
      </c>
      <c r="I224" s="13">
        <f>_xlfn.XLOOKUP(I217,'[1]Development Data'!G:G,'[1]Development Data'!X:X,,,)</f>
        <v>325</v>
      </c>
      <c r="J224" s="13">
        <f>_xlfn.XLOOKUP(J217,'[1]Development Data'!G:G,'[1]Development Data'!X:X,,,)</f>
        <v>58</v>
      </c>
      <c r="K224" s="13"/>
      <c r="L224" s="13"/>
    </row>
    <row r="225" spans="1:12" x14ac:dyDescent="0.25">
      <c r="A225" s="7" t="s">
        <v>26</v>
      </c>
      <c r="B225" s="13">
        <f>_xlfn.XLOOKUP(B217,'[1]Development Data'!G:G,'[1]Development Data'!Y:Y,,,)</f>
        <v>248</v>
      </c>
      <c r="C225" s="13">
        <f>_xlfn.XLOOKUP(C217,'[1]Development Data'!G:G,'[1]Development Data'!Y:Y,,,)</f>
        <v>333</v>
      </c>
      <c r="D225" s="13">
        <f>_xlfn.XLOOKUP(D217,'[1]Development Data'!G:G,'[1]Development Data'!Y:Y,,,)</f>
        <v>435</v>
      </c>
      <c r="E225" s="13">
        <f>_xlfn.XLOOKUP(E217,'[1]Development Data'!G:G,'[1]Development Data'!Y:Y,,,)</f>
        <v>495</v>
      </c>
      <c r="F225" s="13">
        <f>_xlfn.XLOOKUP(F217,'[1]Development Data'!G:G,'[1]Development Data'!Y:Y,,,)</f>
        <v>433</v>
      </c>
      <c r="G225" s="13">
        <f>_xlfn.XLOOKUP(G217,'[1]Development Data'!G:G,'[1]Development Data'!Y:Y,,,)</f>
        <v>266</v>
      </c>
      <c r="H225" s="13">
        <f>_xlfn.XLOOKUP(H217,'[1]Development Data'!G:G,'[1]Development Data'!Y:Y,,,)</f>
        <v>519</v>
      </c>
      <c r="I225" s="13">
        <f>_xlfn.XLOOKUP(I217,'[1]Development Data'!G:G,'[1]Development Data'!Y:Y,,,)</f>
        <v>472</v>
      </c>
      <c r="J225" s="13">
        <f>_xlfn.XLOOKUP(J217,'[1]Development Data'!G:G,'[1]Development Data'!Y:Y,,,)</f>
        <v>91</v>
      </c>
      <c r="K225" s="13"/>
      <c r="L225" s="13"/>
    </row>
    <row r="226" spans="1:12" x14ac:dyDescent="0.25">
      <c r="A226" s="7" t="s">
        <v>27</v>
      </c>
      <c r="B226" s="13">
        <f>_xlfn.XLOOKUP(B217,'[1]Development Data'!G:G,'[1]Development Data'!Z:Z,,,)</f>
        <v>254</v>
      </c>
      <c r="C226" s="13">
        <f>_xlfn.XLOOKUP(C217,'[1]Development Data'!G:G,'[1]Development Data'!Z:Z,,,)</f>
        <v>433</v>
      </c>
      <c r="D226" s="13">
        <f>_xlfn.XLOOKUP(D217,'[1]Development Data'!G:G,'[1]Development Data'!Z:Z,,,)</f>
        <v>500</v>
      </c>
      <c r="E226" s="13">
        <f>_xlfn.XLOOKUP(E217,'[1]Development Data'!G:G,'[1]Development Data'!Z:Z,,,)</f>
        <v>651</v>
      </c>
      <c r="F226" s="13">
        <f>_xlfn.XLOOKUP(F217,'[1]Development Data'!G:G,'[1]Development Data'!Z:Z,,,)</f>
        <v>567</v>
      </c>
      <c r="G226" s="13">
        <f>_xlfn.XLOOKUP(G217,'[1]Development Data'!G:G,'[1]Development Data'!Z:Z,,,)</f>
        <v>316</v>
      </c>
      <c r="H226" s="13">
        <f>_xlfn.XLOOKUP(H217,'[1]Development Data'!G:G,'[1]Development Data'!Z:Z,,,)</f>
        <v>660</v>
      </c>
      <c r="I226" s="13">
        <f>_xlfn.XLOOKUP(I217,'[1]Development Data'!G:G,'[1]Development Data'!Z:Z,,,)</f>
        <v>580</v>
      </c>
      <c r="J226" s="13">
        <f>_xlfn.XLOOKUP(J217,'[1]Development Data'!G:G,'[1]Development Data'!Z:Z,,,)</f>
        <v>159</v>
      </c>
      <c r="K226" s="13"/>
      <c r="L226" s="13"/>
    </row>
    <row r="227" spans="1:12" x14ac:dyDescent="0.25">
      <c r="A227" s="7" t="s">
        <v>28</v>
      </c>
      <c r="B227" s="13">
        <f>_xlfn.XLOOKUP(B217,'[1]Development Data'!G:G,'[1]Development Data'!AA:AA,,,)</f>
        <v>176</v>
      </c>
      <c r="C227" s="13">
        <f>_xlfn.XLOOKUP(C217,'[1]Development Data'!G:G,'[1]Development Data'!AA:AA,,,)</f>
        <v>258</v>
      </c>
      <c r="D227" s="13">
        <f>_xlfn.XLOOKUP(D217,'[1]Development Data'!G:G,'[1]Development Data'!AA:AA,,,)</f>
        <v>352</v>
      </c>
      <c r="E227" s="13">
        <f>_xlfn.XLOOKUP(E217,'[1]Development Data'!G:G,'[1]Development Data'!AA:AA,,,)</f>
        <v>399</v>
      </c>
      <c r="F227" s="13">
        <f>_xlfn.XLOOKUP(F217,'[1]Development Data'!G:G,'[1]Development Data'!AA:AA,,,)</f>
        <v>358</v>
      </c>
      <c r="G227" s="13">
        <f>_xlfn.XLOOKUP(G217,'[1]Development Data'!G:G,'[1]Development Data'!AA:AA,,,)</f>
        <v>204</v>
      </c>
      <c r="H227" s="13">
        <f>_xlfn.XLOOKUP(H217,'[1]Development Data'!G:G,'[1]Development Data'!AA:AA,,,)</f>
        <v>433</v>
      </c>
      <c r="I227" s="13">
        <f>_xlfn.XLOOKUP(I217,'[1]Development Data'!G:G,'[1]Development Data'!AA:AA,,,)</f>
        <v>394</v>
      </c>
      <c r="J227" s="13">
        <f>_xlfn.XLOOKUP(J217,'[1]Development Data'!G:G,'[1]Development Data'!AA:AA,,,)</f>
        <v>122</v>
      </c>
      <c r="K227" s="13"/>
      <c r="L227" s="13"/>
    </row>
    <row r="228" spans="1:12" x14ac:dyDescent="0.25">
      <c r="A228" s="7" t="s">
        <v>29</v>
      </c>
      <c r="B228" s="13">
        <f>_xlfn.XLOOKUP(B217,'[1]Development Data'!G:G,'[1]Development Data'!AB:AB,,,)</f>
        <v>320</v>
      </c>
      <c r="C228" s="13">
        <f>_xlfn.XLOOKUP(C217,'[1]Development Data'!G:G,'[1]Development Data'!AB:AB,,,)</f>
        <v>533</v>
      </c>
      <c r="D228" s="13">
        <f>_xlfn.XLOOKUP(D217,'[1]Development Data'!G:G,'[1]Development Data'!AB:AB,,,)</f>
        <v>669</v>
      </c>
      <c r="E228" s="13">
        <f>_xlfn.XLOOKUP(E217,'[1]Development Data'!G:G,'[1]Development Data'!AB:AB,,,)</f>
        <v>758</v>
      </c>
      <c r="F228" s="13">
        <f>_xlfn.XLOOKUP(F217,'[1]Development Data'!G:G,'[1]Development Data'!AB:AB,,,)</f>
        <v>664</v>
      </c>
      <c r="G228" s="13">
        <f>_xlfn.XLOOKUP(G217,'[1]Development Data'!G:G,'[1]Development Data'!AB:AB,,,)</f>
        <v>414</v>
      </c>
      <c r="H228" s="13">
        <f>_xlfn.XLOOKUP(H217,'[1]Development Data'!G:G,'[1]Development Data'!AB:AB,,,)</f>
        <v>781</v>
      </c>
      <c r="I228" s="13">
        <f>_xlfn.XLOOKUP(I217,'[1]Development Data'!G:G,'[1]Development Data'!AB:AB,,,)</f>
        <v>623</v>
      </c>
      <c r="J228" s="13">
        <f>_xlfn.XLOOKUP(J217,'[1]Development Data'!G:G,'[1]Development Data'!AB:AB,,,)</f>
        <v>259</v>
      </c>
      <c r="K228" s="13"/>
      <c r="L228" s="13"/>
    </row>
    <row r="229" spans="1:12" ht="30" x14ac:dyDescent="0.25">
      <c r="A229" s="7" t="s">
        <v>30</v>
      </c>
      <c r="B229" s="13">
        <f>_xlfn.XLOOKUP(B217,'[1]Development Data'!G:G,'[1]Development Data'!AD:AD,,,)</f>
        <v>263</v>
      </c>
      <c r="C229" s="13">
        <f>_xlfn.XLOOKUP(C217,'[1]Development Data'!G:G,'[1]Development Data'!AD:AD,,,)</f>
        <v>403</v>
      </c>
      <c r="D229" s="13">
        <f>_xlfn.XLOOKUP(D217,'[1]Development Data'!G:G,'[1]Development Data'!AD:AD,,,)</f>
        <v>513</v>
      </c>
      <c r="E229" s="13">
        <f>_xlfn.XLOOKUP(E217,'[1]Development Data'!G:G,'[1]Development Data'!AD:AD,,,)</f>
        <v>604</v>
      </c>
      <c r="F229" s="13">
        <f>_xlfn.XLOOKUP(F217,'[1]Development Data'!G:G,'[1]Development Data'!AD:AD,,,)</f>
        <v>584</v>
      </c>
      <c r="G229" s="13">
        <f>_xlfn.XLOOKUP(G217,'[1]Development Data'!G:G,'[1]Development Data'!AD:AD,,,)</f>
        <v>324</v>
      </c>
      <c r="H229" s="13">
        <f>_xlfn.XLOOKUP(H217,'[1]Development Data'!G:G,'[1]Development Data'!AD:AD,,,)</f>
        <v>682</v>
      </c>
      <c r="I229" s="13">
        <f>_xlfn.XLOOKUP(I217,'[1]Development Data'!G:G,'[1]Development Data'!AD:AD,,,)</f>
        <v>644</v>
      </c>
      <c r="J229" s="13">
        <f>_xlfn.XLOOKUP(J217,'[1]Development Data'!G:G,'[1]Development Data'!AD:AD,,,)</f>
        <v>175</v>
      </c>
      <c r="K229" s="13"/>
      <c r="L229" s="13"/>
    </row>
    <row r="230" spans="1:12" ht="30" x14ac:dyDescent="0.25">
      <c r="A230" s="9" t="s">
        <v>31</v>
      </c>
      <c r="B230" s="14">
        <f>_xlfn.XLOOKUP(B217,'[1]Development Data'!G:G,'[1]Development Data'!AE:AE,,,)</f>
        <v>0.26350000000000001</v>
      </c>
      <c r="C230" s="14">
        <f>_xlfn.XLOOKUP(C217,'[1]Development Data'!G:G,'[1]Development Data'!AE:AE,,,)</f>
        <v>0.25879999999999997</v>
      </c>
      <c r="D230" s="14">
        <f>_xlfn.XLOOKUP(D217,'[1]Development Data'!G:G,'[1]Development Data'!AE:AE,,,)</f>
        <v>0.26229999999999998</v>
      </c>
      <c r="E230" s="14">
        <f>_xlfn.XLOOKUP(E217,'[1]Development Data'!G:G,'[1]Development Data'!AE:AE,,,)</f>
        <v>0.26229999999999998</v>
      </c>
      <c r="F230" s="14">
        <f>_xlfn.XLOOKUP(F217,'[1]Development Data'!G:G,'[1]Development Data'!AE:AE,,,)</f>
        <v>0.2888</v>
      </c>
      <c r="G230" s="14">
        <f>_xlfn.XLOOKUP(G217,'[1]Development Data'!G:G,'[1]Development Data'!AE:AE,,,)</f>
        <v>0.27</v>
      </c>
      <c r="H230" s="14">
        <f>_xlfn.XLOOKUP(H217,'[1]Development Data'!G:G,'[1]Development Data'!AE:AE,,,)</f>
        <v>0.28499999999999998</v>
      </c>
      <c r="I230" s="14">
        <f>_xlfn.XLOOKUP(I217,'[1]Development Data'!G:G,'[1]Development Data'!AE:AE,,,)</f>
        <v>0.31130000000000002</v>
      </c>
      <c r="J230" s="14">
        <f>_xlfn.XLOOKUP(J217,'[1]Development Data'!G:G,'[1]Development Data'!AE:AE,,,)</f>
        <v>0.27729999999999999</v>
      </c>
      <c r="K230" s="14"/>
      <c r="L230" s="14"/>
    </row>
    <row r="231" spans="1:12" x14ac:dyDescent="0.25">
      <c r="A231" s="7" t="s">
        <v>32</v>
      </c>
      <c r="B231" s="13">
        <f>_xlfn.XLOOKUP(B217,'[1]Development Data'!G:G,'[1]Development Data'!AC:AC,,,)</f>
        <v>678</v>
      </c>
      <c r="C231" s="13">
        <f>_xlfn.XLOOKUP(C217,'[1]Development Data'!G:G,'[1]Development Data'!AC:AC,,,)</f>
        <v>1024</v>
      </c>
      <c r="D231" s="13">
        <f>_xlfn.XLOOKUP(D217,'[1]Development Data'!G:G,'[1]Development Data'!AC:AC,,,)</f>
        <v>1287</v>
      </c>
      <c r="E231" s="13">
        <f>_xlfn.XLOOKUP(E217,'[1]Development Data'!G:G,'[1]Development Data'!AC:AC,,,)</f>
        <v>1545</v>
      </c>
      <c r="F231" s="13">
        <f>_xlfn.XLOOKUP(F217,'[1]Development Data'!G:G,'[1]Development Data'!AC:AC,,,)</f>
        <v>1358</v>
      </c>
      <c r="G231" s="13">
        <f>_xlfn.XLOOKUP(G217,'[1]Development Data'!G:G,'[1]Development Data'!AC:AC,,,)</f>
        <v>786</v>
      </c>
      <c r="H231" s="13">
        <f>_xlfn.XLOOKUP(H217,'[1]Development Data'!G:G,'[1]Development Data'!AC:AC,,,)</f>
        <v>1612</v>
      </c>
      <c r="I231" s="13">
        <f>_xlfn.XLOOKUP(I217,'[1]Development Data'!G:G,'[1]Development Data'!AC:AC,,,)</f>
        <v>1446</v>
      </c>
      <c r="J231" s="13">
        <f>_xlfn.XLOOKUP(J217,'[1]Development Data'!G:G,'[1]Development Data'!AC:AC,,,)</f>
        <v>372</v>
      </c>
      <c r="K231" s="13"/>
      <c r="L231" s="13"/>
    </row>
    <row r="232" spans="1:12" x14ac:dyDescent="0.25">
      <c r="A232" s="7" t="s">
        <v>33</v>
      </c>
      <c r="B232" s="13" cm="1">
        <f t="array" ref="B232">_xlfn.XLOOKUP(B217,'[1]Development Data'!G:G,'[1]Development Data'!AC:AC - '[1]Development Data'!AF:AF,,,)</f>
        <v>440</v>
      </c>
      <c r="C232" s="13" cm="1">
        <f t="array" ref="C232">_xlfn.XLOOKUP(C217,'[1]Development Data'!G:G,'[1]Development Data'!AC:AC - '[1]Development Data'!AF:AF,,,)</f>
        <v>666</v>
      </c>
      <c r="D232" s="13" cm="1">
        <f t="array" ref="D232">_xlfn.XLOOKUP(D217,'[1]Development Data'!G:G,'[1]Development Data'!AC:AC - '[1]Development Data'!AF:AF,,,)</f>
        <v>838</v>
      </c>
      <c r="E232" s="13" cm="1">
        <f t="array" ref="E232">_xlfn.XLOOKUP(E217,'[1]Development Data'!G:G,'[1]Development Data'!AC:AC - '[1]Development Data'!AF:AF,,,)</f>
        <v>1007</v>
      </c>
      <c r="F232" s="13" cm="1">
        <f t="array" ref="F232">_xlfn.XLOOKUP(F217,'[1]Development Data'!G:G,'[1]Development Data'!AC:AC - '[1]Development Data'!AF:AF,,,)</f>
        <v>843</v>
      </c>
      <c r="G232" s="13" cm="1">
        <f t="array" ref="G232">_xlfn.XLOOKUP(G217,'[1]Development Data'!G:G,'[1]Development Data'!AC:AC - '[1]Development Data'!AF:AF,,,)</f>
        <v>493</v>
      </c>
      <c r="H232" s="13" cm="1">
        <f t="array" ref="H232">_xlfn.XLOOKUP(H217,'[1]Development Data'!G:G,'[1]Development Data'!AC:AC - '[1]Development Data'!AF:AF,,,)</f>
        <v>998</v>
      </c>
      <c r="I232" s="13" cm="1">
        <f t="array" ref="I232">_xlfn.XLOOKUP(I217,'[1]Development Data'!G:G,'[1]Development Data'!AC:AC - '[1]Development Data'!AF:AF,,,)</f>
        <v>862</v>
      </c>
      <c r="J232" s="13" cm="1">
        <f t="array" ref="J232">_xlfn.XLOOKUP(J217,'[1]Development Data'!G:G,'[1]Development Data'!AC:AC - '[1]Development Data'!AF:AF,,,)</f>
        <v>220</v>
      </c>
      <c r="K232" s="13"/>
      <c r="L232" s="13"/>
    </row>
    <row r="233" spans="1:12" x14ac:dyDescent="0.25">
      <c r="A233" s="15" t="s">
        <v>34</v>
      </c>
      <c r="B233" s="14">
        <f>B232/B231</f>
        <v>0.64896755162241893</v>
      </c>
      <c r="C233" s="14">
        <f t="shared" ref="C233:J233" si="1">C232/C231</f>
        <v>0.650390625</v>
      </c>
      <c r="D233" s="14">
        <f t="shared" si="1"/>
        <v>0.65112665112665113</v>
      </c>
      <c r="E233" s="14">
        <f t="shared" si="1"/>
        <v>0.65177993527508093</v>
      </c>
      <c r="F233" s="14">
        <f t="shared" si="1"/>
        <v>0.62076583210603831</v>
      </c>
      <c r="G233" s="14">
        <f t="shared" si="1"/>
        <v>0.62722646310432573</v>
      </c>
      <c r="H233" s="14">
        <f t="shared" si="1"/>
        <v>0.61910669975186106</v>
      </c>
      <c r="I233" s="14">
        <f t="shared" si="1"/>
        <v>0.59612724757952973</v>
      </c>
      <c r="J233" s="14">
        <f t="shared" si="1"/>
        <v>0.59139784946236562</v>
      </c>
      <c r="K233" s="14"/>
      <c r="L233" s="14"/>
    </row>
    <row r="234" spans="1:12" ht="30" x14ac:dyDescent="0.25">
      <c r="A234" s="7" t="s">
        <v>35</v>
      </c>
      <c r="B234" s="16">
        <f>_xlfn.XLOOKUP(B217,'[1]Development Data'!G:G,'[1]Development Data'!AF:AF,,,)</f>
        <v>238</v>
      </c>
      <c r="C234" s="16">
        <f>_xlfn.XLOOKUP(C217,'[1]Development Data'!G:G,'[1]Development Data'!AF:AF,,,)</f>
        <v>358</v>
      </c>
      <c r="D234" s="16">
        <f>_xlfn.XLOOKUP(D217,'[1]Development Data'!G:G,'[1]Development Data'!AF:AF,,,)</f>
        <v>449</v>
      </c>
      <c r="E234" s="16">
        <f>_xlfn.XLOOKUP(E217,'[1]Development Data'!G:G,'[1]Development Data'!AF:AF,,,)</f>
        <v>538</v>
      </c>
      <c r="F234" s="16">
        <f>_xlfn.XLOOKUP(F217,'[1]Development Data'!G:G,'[1]Development Data'!AF:AF,,,)</f>
        <v>515</v>
      </c>
      <c r="G234" s="16">
        <f>_xlfn.XLOOKUP(G217,'[1]Development Data'!G:G,'[1]Development Data'!AF:AF,,,)</f>
        <v>293</v>
      </c>
      <c r="H234" s="16">
        <f>_xlfn.XLOOKUP(H217,'[1]Development Data'!G:G,'[1]Development Data'!AF:AF,,,)</f>
        <v>614</v>
      </c>
      <c r="I234" s="16">
        <f>_xlfn.XLOOKUP(I217,'[1]Development Data'!G:G,'[1]Development Data'!AF:AF,,,)</f>
        <v>584</v>
      </c>
      <c r="J234" s="16">
        <f>_xlfn.XLOOKUP(J217,'[1]Development Data'!G:G,'[1]Development Data'!AF:AF,,,)</f>
        <v>152</v>
      </c>
      <c r="K234" s="16"/>
      <c r="L234" s="16"/>
    </row>
    <row r="235" spans="1:12" ht="30" x14ac:dyDescent="0.25">
      <c r="A235" s="9" t="s">
        <v>36</v>
      </c>
      <c r="B235" s="14">
        <f>_xlfn.XLOOKUP(B217,'[1]Development Data'!G:G,'[1]Development Data'!AG:AG,,,)</f>
        <v>0.35099999999999998</v>
      </c>
      <c r="C235" s="14">
        <f>_xlfn.XLOOKUP(C217,'[1]Development Data'!G:G,'[1]Development Data'!AG:AG,,,)</f>
        <v>0.34960000000000002</v>
      </c>
      <c r="D235" s="14">
        <f>_xlfn.XLOOKUP(D217,'[1]Development Data'!G:G,'[1]Development Data'!AG:AG,,,)</f>
        <v>0.34889999999999999</v>
      </c>
      <c r="E235" s="14">
        <f>_xlfn.XLOOKUP(E217,'[1]Development Data'!G:G,'[1]Development Data'!AG:AG,,,)</f>
        <v>0.34820000000000001</v>
      </c>
      <c r="F235" s="14">
        <f>_xlfn.XLOOKUP(F217,'[1]Development Data'!G:G,'[1]Development Data'!AG:AG,,,)</f>
        <v>0.37919999999999998</v>
      </c>
      <c r="G235" s="14">
        <f>_xlfn.XLOOKUP(G217,'[1]Development Data'!G:G,'[1]Development Data'!AG:AG,,,)</f>
        <v>0.37280000000000002</v>
      </c>
      <c r="H235" s="14">
        <f>_xlfn.XLOOKUP(H217,'[1]Development Data'!G:G,'[1]Development Data'!AG:AG,,,)</f>
        <v>0.38090000000000002</v>
      </c>
      <c r="I235" s="14">
        <f>_xlfn.XLOOKUP(I217,'[1]Development Data'!G:G,'[1]Development Data'!AG:AG,,,)</f>
        <v>0.40389999999999998</v>
      </c>
      <c r="J235" s="14">
        <f>_xlfn.XLOOKUP(J217,'[1]Development Data'!G:G,'[1]Development Data'!AG:AG,,,)</f>
        <v>0.40860000000000002</v>
      </c>
      <c r="K235" s="14"/>
      <c r="L235" s="14"/>
    </row>
    <row r="236" spans="1:12" x14ac:dyDescent="0.25">
      <c r="A236" s="12" t="s">
        <v>37</v>
      </c>
      <c r="B236" s="17">
        <f>_xlfn.XLOOKUP(B217,'[1]Development Data'!G:G,'[1]Development Data'!AL:AL,,,)</f>
        <v>565</v>
      </c>
      <c r="C236" s="17">
        <f>_xlfn.XLOOKUP(C217,'[1]Development Data'!G:G,'[1]Development Data'!AL:AL,,,)</f>
        <v>846</v>
      </c>
      <c r="D236" s="17">
        <f>_xlfn.XLOOKUP(D217,'[1]Development Data'!G:G,'[1]Development Data'!AL:AL,,,)</f>
        <v>1038</v>
      </c>
      <c r="E236" s="17">
        <f>_xlfn.XLOOKUP(E217,'[1]Development Data'!G:G,'[1]Development Data'!AL:AL,,,)</f>
        <v>1246</v>
      </c>
      <c r="F236" s="17">
        <f>_xlfn.XLOOKUP(F217,'[1]Development Data'!G:G,'[1]Development Data'!AL:AL,,,)</f>
        <v>1096</v>
      </c>
      <c r="G236" s="17">
        <f>_xlfn.XLOOKUP(G217,'[1]Development Data'!G:G,'[1]Development Data'!AL:AL,,,)</f>
        <v>655</v>
      </c>
      <c r="H236" s="17">
        <f>_xlfn.XLOOKUP(H217,'[1]Development Data'!G:G,'[1]Development Data'!AL:AL,,,)</f>
        <v>1359</v>
      </c>
      <c r="I236" s="17">
        <f>_xlfn.XLOOKUP(I217,'[1]Development Data'!G:G,'[1]Development Data'!AL:AL,,,)</f>
        <v>1212</v>
      </c>
      <c r="J236" s="17">
        <f>_xlfn.XLOOKUP(J217,'[1]Development Data'!G:G,'[1]Development Data'!AL:AL,,,)</f>
        <v>314</v>
      </c>
      <c r="K236" s="17"/>
      <c r="L236" s="17"/>
    </row>
    <row r="237" spans="1:12" ht="30" x14ac:dyDescent="0.25">
      <c r="A237" s="12" t="s">
        <v>38</v>
      </c>
      <c r="B237" s="17">
        <f>_xlfn.XLOOKUP(B217,'[1]Development Data'!G:G,'[1]Development Data'!AO:AO,,,)</f>
        <v>354</v>
      </c>
      <c r="C237" s="13">
        <f>_xlfn.XLOOKUP(C217,'[1]Development Data'!G:G,'[1]Development Data'!AO:AO,,,)</f>
        <v>529</v>
      </c>
      <c r="D237" s="13">
        <f>_xlfn.XLOOKUP(D217,'[1]Development Data'!G:G,'[1]Development Data'!AO:AO,,,)</f>
        <v>642</v>
      </c>
      <c r="E237" s="13">
        <f>_xlfn.XLOOKUP(E217,'[1]Development Data'!G:G,'[1]Development Data'!AO:AO,,,)</f>
        <v>758</v>
      </c>
      <c r="F237" s="13">
        <f>_xlfn.XLOOKUP(F217,'[1]Development Data'!G:G,'[1]Development Data'!AO:AO,,,)</f>
        <v>649</v>
      </c>
      <c r="G237" s="13">
        <f>_xlfn.XLOOKUP(G217,'[1]Development Data'!G:G,'[1]Development Data'!AO:AO,,,)</f>
        <v>386</v>
      </c>
      <c r="H237" s="13">
        <f>_xlfn.XLOOKUP(H217,'[1]Development Data'!G:G,'[1]Development Data'!AO:AO,,,)</f>
        <v>798</v>
      </c>
      <c r="I237" s="13">
        <f>_xlfn.XLOOKUP(I217,'[1]Development Data'!G:G,'[1]Development Data'!AO:AO,,,)</f>
        <v>688</v>
      </c>
      <c r="J237" s="13">
        <f>_xlfn.XLOOKUP(J217,'[1]Development Data'!G:G,'[1]Development Data'!AO:AO,,,)</f>
        <v>173</v>
      </c>
      <c r="K237" s="13"/>
      <c r="L237" s="13"/>
    </row>
    <row r="238" spans="1:12" ht="30" x14ac:dyDescent="0.25">
      <c r="A238" s="18" t="s">
        <v>39</v>
      </c>
      <c r="B238" s="14">
        <f>_xlfn.XLOOKUP(B217,'[1]Development Data'!G:G,'[1]Development Data'!AP:AP,,,)</f>
        <v>0.62649999999999995</v>
      </c>
      <c r="C238" s="14">
        <f>_xlfn.XLOOKUP(C217,'[1]Development Data'!G:G,'[1]Development Data'!AP:AP,,,)</f>
        <v>0.62529999999999997</v>
      </c>
      <c r="D238" s="14">
        <f>_xlfn.XLOOKUP(D217,'[1]Development Data'!G:G,'[1]Development Data'!AP:AP,,,)</f>
        <v>0.61850000000000005</v>
      </c>
      <c r="E238" s="14">
        <f>_xlfn.XLOOKUP(E217,'[1]Development Data'!G:G,'[1]Development Data'!AP:AP,,,)</f>
        <v>0.60829999999999995</v>
      </c>
      <c r="F238" s="14">
        <f>_xlfn.XLOOKUP(F217,'[1]Development Data'!G:G,'[1]Development Data'!AP:AP,,,)</f>
        <v>0.59219999999999995</v>
      </c>
      <c r="G238" s="14">
        <f>_xlfn.XLOOKUP(G217,'[1]Development Data'!G:G,'[1]Development Data'!AP:AP,,,)</f>
        <v>0.58930000000000005</v>
      </c>
      <c r="H238" s="14">
        <f>_xlfn.XLOOKUP(H217,'[1]Development Data'!G:G,'[1]Development Data'!AP:AP,,,)</f>
        <v>0.58720000000000006</v>
      </c>
      <c r="I238" s="14">
        <f>_xlfn.XLOOKUP(I217,'[1]Development Data'!G:G,'[1]Development Data'!AP:AP,,,)</f>
        <v>0.56769999999999998</v>
      </c>
      <c r="J238" s="14">
        <f>_xlfn.XLOOKUP(J217,'[1]Development Data'!G:G,'[1]Development Data'!AP:AP,,,)</f>
        <v>0.55100000000000005</v>
      </c>
      <c r="K238" s="14"/>
      <c r="L238" s="14"/>
    </row>
    <row r="239" spans="1:12" ht="45" x14ac:dyDescent="0.25">
      <c r="A239" s="12" t="s">
        <v>40</v>
      </c>
      <c r="B239" s="16">
        <f>_xlfn.XLOOKUP(B217,'[1]Development Data'!G:G,'[1]Development Data'!AM:AM,,,)</f>
        <v>211</v>
      </c>
      <c r="C239" s="16">
        <f>_xlfn.XLOOKUP(C217,'[1]Development Data'!G:G,'[1]Development Data'!AM:AM,,,)</f>
        <v>317</v>
      </c>
      <c r="D239" s="16">
        <f>_xlfn.XLOOKUP(D217,'[1]Development Data'!G:G,'[1]Development Data'!AM:AM,,,)</f>
        <v>396</v>
      </c>
      <c r="E239" s="16">
        <f>_xlfn.XLOOKUP(E217,'[1]Development Data'!G:G,'[1]Development Data'!AM:AM,,,)</f>
        <v>488</v>
      </c>
      <c r="F239" s="16">
        <f>_xlfn.XLOOKUP(F217,'[1]Development Data'!G:G,'[1]Development Data'!AM:AM,,,)</f>
        <v>447</v>
      </c>
      <c r="G239" s="16">
        <f>_xlfn.XLOOKUP(G217,'[1]Development Data'!G:G,'[1]Development Data'!AM:AM,,,)</f>
        <v>269</v>
      </c>
      <c r="H239" s="16">
        <f>_xlfn.XLOOKUP(H217,'[1]Development Data'!G:G,'[1]Development Data'!AM:AM,,,)</f>
        <v>561</v>
      </c>
      <c r="I239" s="16">
        <f>_xlfn.XLOOKUP(I217,'[1]Development Data'!G:G,'[1]Development Data'!AM:AM,,,)</f>
        <v>524</v>
      </c>
      <c r="J239" s="16">
        <f>_xlfn.XLOOKUP(J217,'[1]Development Data'!G:G,'[1]Development Data'!AM:AM,,,)</f>
        <v>141</v>
      </c>
      <c r="K239" s="16"/>
      <c r="L239" s="16"/>
    </row>
    <row r="240" spans="1:12" ht="45" x14ac:dyDescent="0.25">
      <c r="A240" s="19" t="s">
        <v>41</v>
      </c>
      <c r="B240" s="14">
        <f>_xlfn.XLOOKUP(B217,'[1]Development Data'!G:G,'[1]Development Data'!AN:AN,,,)</f>
        <v>0.3735</v>
      </c>
      <c r="C240" s="14">
        <f>_xlfn.XLOOKUP(C217,'[1]Development Data'!G:G,'[1]Development Data'!AN:AN,,,)</f>
        <v>0.37469999999999998</v>
      </c>
      <c r="D240" s="14">
        <f>_xlfn.XLOOKUP(D217,'[1]Development Data'!G:G,'[1]Development Data'!AN:AN,,,)</f>
        <v>0.38150000000000001</v>
      </c>
      <c r="E240" s="14">
        <f>_xlfn.XLOOKUP(E217,'[1]Development Data'!G:G,'[1]Development Data'!AN:AN,,,)</f>
        <v>0.39169999999999999</v>
      </c>
      <c r="F240" s="14">
        <f>_xlfn.XLOOKUP(F217,'[1]Development Data'!G:G,'[1]Development Data'!AN:AN,,,)</f>
        <v>0.4078</v>
      </c>
      <c r="G240" s="14">
        <f>_xlfn.XLOOKUP(G217,'[1]Development Data'!G:G,'[1]Development Data'!AN:AN,,,)</f>
        <v>0.41070000000000001</v>
      </c>
      <c r="H240" s="14">
        <f>_xlfn.XLOOKUP(H217,'[1]Development Data'!G:G,'[1]Development Data'!AN:AN,,,)</f>
        <v>0.4128</v>
      </c>
      <c r="I240" s="14">
        <f>_xlfn.XLOOKUP(I217,'[1]Development Data'!G:G,'[1]Development Data'!AN:AN,,,)</f>
        <v>0.43230000000000002</v>
      </c>
      <c r="J240" s="14">
        <f>_xlfn.XLOOKUP(J217,'[1]Development Data'!G:G,'[1]Development Data'!AN:AN,,,)</f>
        <v>0.44900000000000001</v>
      </c>
      <c r="K240" s="14"/>
      <c r="L240" s="14"/>
    </row>
    <row r="243" spans="1:6" ht="15.75" x14ac:dyDescent="0.25">
      <c r="A243" s="61" t="s">
        <v>1127</v>
      </c>
      <c r="B243" s="63"/>
      <c r="C243" s="63"/>
      <c r="D243" s="63"/>
      <c r="E243" s="63"/>
      <c r="F243" s="63"/>
    </row>
    <row r="244" spans="1:6" ht="15.75" x14ac:dyDescent="0.25">
      <c r="A244" s="20" t="s">
        <v>10</v>
      </c>
      <c r="B244" s="21" t="s">
        <v>43</v>
      </c>
      <c r="C244" s="20" t="s">
        <v>44</v>
      </c>
      <c r="D244" s="20" t="s">
        <v>45</v>
      </c>
      <c r="E244" s="20" t="s">
        <v>46</v>
      </c>
      <c r="F244" s="20" t="s">
        <v>47</v>
      </c>
    </row>
    <row r="245" spans="1:6" x14ac:dyDescent="0.25">
      <c r="A245" s="22" t="s">
        <v>189</v>
      </c>
      <c r="B245" s="23"/>
      <c r="C245" s="23"/>
      <c r="D245" s="23"/>
      <c r="E245" s="23"/>
      <c r="F245" s="23"/>
    </row>
    <row r="246" spans="1:6" x14ac:dyDescent="0.25">
      <c r="A246" s="22" t="s">
        <v>86</v>
      </c>
      <c r="B246" s="23"/>
      <c r="C246" s="23"/>
      <c r="D246" s="23"/>
      <c r="E246" s="23"/>
      <c r="F246" s="23"/>
    </row>
    <row r="247" spans="1:6" x14ac:dyDescent="0.25">
      <c r="A247" s="22" t="str">
        <f>"Total Units: " &amp; _xlfn.XLOOKUP(A245,'[1]NYCHA Developtment Data Book'!B:B,'[1]NYCHA Developtment Data Book'!N:N,,,)</f>
        <v>Total Units: 622</v>
      </c>
      <c r="B247" s="23"/>
      <c r="C247" s="23"/>
      <c r="D247" s="23"/>
      <c r="E247" s="23"/>
      <c r="F247" s="23"/>
    </row>
    <row r="248" spans="1:6" x14ac:dyDescent="0.25">
      <c r="A248" s="23" t="s">
        <v>189</v>
      </c>
      <c r="B248" s="23">
        <v>2</v>
      </c>
      <c r="C248" s="23" t="s">
        <v>198</v>
      </c>
      <c r="D248" s="23" t="s">
        <v>51</v>
      </c>
      <c r="E248" s="23" t="s">
        <v>52</v>
      </c>
      <c r="F248" s="23">
        <v>10029</v>
      </c>
    </row>
    <row r="249" spans="1:6" x14ac:dyDescent="0.25">
      <c r="A249" s="23" t="s">
        <v>189</v>
      </c>
      <c r="B249" s="23">
        <v>3</v>
      </c>
      <c r="C249" s="23" t="s">
        <v>199</v>
      </c>
      <c r="D249" s="23" t="s">
        <v>51</v>
      </c>
      <c r="E249" s="23" t="s">
        <v>52</v>
      </c>
      <c r="F249" s="23">
        <v>10029</v>
      </c>
    </row>
    <row r="250" spans="1:6" x14ac:dyDescent="0.25">
      <c r="A250" s="23" t="s">
        <v>189</v>
      </c>
      <c r="B250" s="23">
        <v>4</v>
      </c>
      <c r="C250" s="23" t="s">
        <v>200</v>
      </c>
      <c r="D250" s="23" t="s">
        <v>51</v>
      </c>
      <c r="E250" s="23" t="s">
        <v>52</v>
      </c>
      <c r="F250" s="23">
        <v>10029</v>
      </c>
    </row>
    <row r="251" spans="1:6" x14ac:dyDescent="0.25">
      <c r="A251" s="23" t="s">
        <v>189</v>
      </c>
      <c r="B251" s="23">
        <v>1</v>
      </c>
      <c r="C251" s="23" t="s">
        <v>201</v>
      </c>
      <c r="D251" s="23" t="s">
        <v>51</v>
      </c>
      <c r="E251" s="23" t="s">
        <v>52</v>
      </c>
      <c r="F251" s="23">
        <v>10029</v>
      </c>
    </row>
    <row r="253" spans="1:6" ht="15.75" x14ac:dyDescent="0.25">
      <c r="A253" s="20" t="s">
        <v>10</v>
      </c>
      <c r="B253" s="24" t="s">
        <v>43</v>
      </c>
      <c r="C253" s="25" t="s">
        <v>44</v>
      </c>
      <c r="D253" s="25" t="s">
        <v>45</v>
      </c>
      <c r="E253" s="25" t="s">
        <v>46</v>
      </c>
      <c r="F253" s="26" t="s">
        <v>47</v>
      </c>
    </row>
    <row r="254" spans="1:6" x14ac:dyDescent="0.25">
      <c r="A254" s="22" t="s">
        <v>190</v>
      </c>
    </row>
    <row r="255" spans="1:6" x14ac:dyDescent="0.25">
      <c r="A255" s="22" t="s">
        <v>202</v>
      </c>
    </row>
    <row r="256" spans="1:6" ht="15.75" thickBot="1" x14ac:dyDescent="0.3">
      <c r="A256" s="30" t="str">
        <f>"Total Units: " &amp; _xlfn.XLOOKUP(A254,'[1]NYCHA Developtment Data Book'!B:B,'[1]NYCHA Developtment Data Book'!N:N,,,)</f>
        <v>Total Units: 1170</v>
      </c>
    </row>
    <row r="257" spans="1:6" x14ac:dyDescent="0.25">
      <c r="A257" s="23" t="s">
        <v>190</v>
      </c>
      <c r="B257" s="23">
        <v>9</v>
      </c>
      <c r="C257" s="23" t="s">
        <v>203</v>
      </c>
      <c r="D257" s="23" t="s">
        <v>51</v>
      </c>
      <c r="E257" s="23" t="s">
        <v>52</v>
      </c>
      <c r="F257" s="23">
        <v>10029</v>
      </c>
    </row>
    <row r="258" spans="1:6" x14ac:dyDescent="0.25">
      <c r="A258" s="23" t="s">
        <v>190</v>
      </c>
      <c r="B258" s="23">
        <v>2</v>
      </c>
      <c r="C258" s="23" t="s">
        <v>204</v>
      </c>
      <c r="D258" s="23" t="s">
        <v>51</v>
      </c>
      <c r="E258" s="23" t="s">
        <v>52</v>
      </c>
      <c r="F258" s="23">
        <v>10029</v>
      </c>
    </row>
    <row r="259" spans="1:6" x14ac:dyDescent="0.25">
      <c r="A259" s="23" t="s">
        <v>190</v>
      </c>
      <c r="B259" s="23">
        <v>7</v>
      </c>
      <c r="C259" s="23" t="s">
        <v>205</v>
      </c>
      <c r="D259" s="23" t="s">
        <v>51</v>
      </c>
      <c r="E259" s="23" t="s">
        <v>52</v>
      </c>
      <c r="F259" s="23">
        <v>10029</v>
      </c>
    </row>
    <row r="260" spans="1:6" x14ac:dyDescent="0.25">
      <c r="A260" s="23" t="s">
        <v>190</v>
      </c>
      <c r="B260" s="23">
        <v>7</v>
      </c>
      <c r="C260" s="23" t="s">
        <v>206</v>
      </c>
      <c r="D260" s="23" t="s">
        <v>51</v>
      </c>
      <c r="E260" s="23" t="s">
        <v>52</v>
      </c>
      <c r="F260" s="23">
        <v>10029</v>
      </c>
    </row>
    <row r="261" spans="1:6" x14ac:dyDescent="0.25">
      <c r="A261" s="23" t="s">
        <v>190</v>
      </c>
      <c r="B261" s="23">
        <v>7</v>
      </c>
      <c r="C261" s="23" t="s">
        <v>207</v>
      </c>
      <c r="D261" s="23" t="s">
        <v>51</v>
      </c>
      <c r="E261" s="23" t="s">
        <v>52</v>
      </c>
      <c r="F261" s="23">
        <v>10029</v>
      </c>
    </row>
    <row r="262" spans="1:6" x14ac:dyDescent="0.25">
      <c r="A262" s="23" t="s">
        <v>190</v>
      </c>
      <c r="B262" s="23">
        <v>7</v>
      </c>
      <c r="C262" s="23" t="s">
        <v>208</v>
      </c>
      <c r="D262" s="23" t="s">
        <v>51</v>
      </c>
      <c r="E262" s="23" t="s">
        <v>52</v>
      </c>
      <c r="F262" s="23">
        <v>10029</v>
      </c>
    </row>
    <row r="263" spans="1:6" x14ac:dyDescent="0.25">
      <c r="A263" s="23" t="s">
        <v>190</v>
      </c>
      <c r="B263" s="23">
        <v>8</v>
      </c>
      <c r="C263" s="23" t="s">
        <v>209</v>
      </c>
      <c r="D263" s="23" t="s">
        <v>51</v>
      </c>
      <c r="E263" s="23" t="s">
        <v>52</v>
      </c>
      <c r="F263" s="23">
        <v>10029</v>
      </c>
    </row>
    <row r="264" spans="1:6" x14ac:dyDescent="0.25">
      <c r="A264" s="23" t="s">
        <v>190</v>
      </c>
      <c r="B264" s="23">
        <v>8</v>
      </c>
      <c r="C264" s="23" t="s">
        <v>210</v>
      </c>
      <c r="D264" s="23" t="s">
        <v>51</v>
      </c>
      <c r="E264" s="23" t="s">
        <v>52</v>
      </c>
      <c r="F264" s="23">
        <v>10029</v>
      </c>
    </row>
    <row r="265" spans="1:6" x14ac:dyDescent="0.25">
      <c r="A265" s="23" t="s">
        <v>190</v>
      </c>
      <c r="B265" s="23">
        <v>8</v>
      </c>
      <c r="C265" s="23" t="s">
        <v>211</v>
      </c>
      <c r="D265" s="23" t="s">
        <v>51</v>
      </c>
      <c r="E265" s="23" t="s">
        <v>52</v>
      </c>
      <c r="F265" s="23">
        <v>10029</v>
      </c>
    </row>
    <row r="266" spans="1:6" x14ac:dyDescent="0.25">
      <c r="A266" s="23" t="s">
        <v>190</v>
      </c>
      <c r="B266" s="23">
        <v>8</v>
      </c>
      <c r="C266" s="23" t="s">
        <v>212</v>
      </c>
      <c r="D266" s="23" t="s">
        <v>51</v>
      </c>
      <c r="E266" s="23" t="s">
        <v>52</v>
      </c>
      <c r="F266" s="23">
        <v>10029</v>
      </c>
    </row>
    <row r="267" spans="1:6" x14ac:dyDescent="0.25">
      <c r="A267" s="23" t="s">
        <v>190</v>
      </c>
      <c r="B267" s="23">
        <v>9</v>
      </c>
      <c r="C267" s="23" t="s">
        <v>213</v>
      </c>
      <c r="D267" s="23" t="s">
        <v>51</v>
      </c>
      <c r="E267" s="23" t="s">
        <v>52</v>
      </c>
      <c r="F267" s="23">
        <v>10029</v>
      </c>
    </row>
    <row r="268" spans="1:6" x14ac:dyDescent="0.25">
      <c r="A268" s="23" t="s">
        <v>190</v>
      </c>
      <c r="B268" s="23">
        <v>6</v>
      </c>
      <c r="C268" s="23" t="s">
        <v>214</v>
      </c>
      <c r="D268" s="23" t="s">
        <v>51</v>
      </c>
      <c r="E268" s="23" t="s">
        <v>52</v>
      </c>
      <c r="F268" s="23">
        <v>10029</v>
      </c>
    </row>
    <row r="269" spans="1:6" x14ac:dyDescent="0.25">
      <c r="A269" s="23" t="s">
        <v>190</v>
      </c>
      <c r="B269" s="23">
        <v>5</v>
      </c>
      <c r="C269" s="23" t="s">
        <v>215</v>
      </c>
      <c r="D269" s="23" t="s">
        <v>51</v>
      </c>
      <c r="E269" s="23" t="s">
        <v>52</v>
      </c>
      <c r="F269" s="23">
        <v>10029</v>
      </c>
    </row>
    <row r="270" spans="1:6" x14ac:dyDescent="0.25">
      <c r="A270" s="23" t="s">
        <v>190</v>
      </c>
      <c r="B270" s="23">
        <v>4</v>
      </c>
      <c r="C270" s="23" t="s">
        <v>216</v>
      </c>
      <c r="D270" s="23" t="s">
        <v>51</v>
      </c>
      <c r="E270" s="23" t="s">
        <v>52</v>
      </c>
      <c r="F270" s="23">
        <v>10029</v>
      </c>
    </row>
    <row r="271" spans="1:6" x14ac:dyDescent="0.25">
      <c r="A271" s="23" t="s">
        <v>190</v>
      </c>
      <c r="B271" s="23">
        <v>4</v>
      </c>
      <c r="C271" s="23" t="s">
        <v>217</v>
      </c>
      <c r="D271" s="23" t="s">
        <v>51</v>
      </c>
      <c r="E271" s="23" t="s">
        <v>52</v>
      </c>
      <c r="F271" s="23">
        <v>10029</v>
      </c>
    </row>
    <row r="272" spans="1:6" x14ac:dyDescent="0.25">
      <c r="A272" s="23" t="s">
        <v>190</v>
      </c>
      <c r="B272" s="23">
        <v>4</v>
      </c>
      <c r="C272" s="23" t="s">
        <v>218</v>
      </c>
      <c r="D272" s="23" t="s">
        <v>51</v>
      </c>
      <c r="E272" s="23" t="s">
        <v>52</v>
      </c>
      <c r="F272" s="23">
        <v>10029</v>
      </c>
    </row>
    <row r="273" spans="1:6" x14ac:dyDescent="0.25">
      <c r="A273" s="23" t="s">
        <v>190</v>
      </c>
      <c r="B273" s="23">
        <v>3</v>
      </c>
      <c r="C273" s="23" t="s">
        <v>219</v>
      </c>
      <c r="D273" s="23" t="s">
        <v>51</v>
      </c>
      <c r="E273" s="23" t="s">
        <v>52</v>
      </c>
      <c r="F273" s="23">
        <v>10029</v>
      </c>
    </row>
    <row r="274" spans="1:6" x14ac:dyDescent="0.25">
      <c r="A274" s="23" t="s">
        <v>190</v>
      </c>
      <c r="B274" s="23">
        <v>3</v>
      </c>
      <c r="C274" s="23" t="s">
        <v>220</v>
      </c>
      <c r="D274" s="23" t="s">
        <v>51</v>
      </c>
      <c r="E274" s="23" t="s">
        <v>52</v>
      </c>
      <c r="F274" s="23">
        <v>10029</v>
      </c>
    </row>
    <row r="275" spans="1:6" x14ac:dyDescent="0.25">
      <c r="A275" s="23" t="s">
        <v>190</v>
      </c>
      <c r="B275" s="23">
        <v>3</v>
      </c>
      <c r="C275" s="23" t="s">
        <v>221</v>
      </c>
      <c r="D275" s="23" t="s">
        <v>51</v>
      </c>
      <c r="E275" s="23" t="s">
        <v>52</v>
      </c>
      <c r="F275" s="23">
        <v>10029</v>
      </c>
    </row>
    <row r="276" spans="1:6" x14ac:dyDescent="0.25">
      <c r="A276" s="23" t="s">
        <v>190</v>
      </c>
      <c r="B276" s="23">
        <v>1</v>
      </c>
      <c r="C276" s="23" t="s">
        <v>222</v>
      </c>
      <c r="D276" s="23" t="s">
        <v>51</v>
      </c>
      <c r="E276" s="23" t="s">
        <v>52</v>
      </c>
      <c r="F276" s="23">
        <v>10029</v>
      </c>
    </row>
    <row r="277" spans="1:6" x14ac:dyDescent="0.25">
      <c r="A277" s="23" t="s">
        <v>190</v>
      </c>
      <c r="B277" s="23">
        <v>9</v>
      </c>
      <c r="C277" s="23" t="s">
        <v>223</v>
      </c>
      <c r="D277" s="23" t="s">
        <v>51</v>
      </c>
      <c r="E277" s="23" t="s">
        <v>52</v>
      </c>
      <c r="F277" s="23">
        <v>10029</v>
      </c>
    </row>
    <row r="278" spans="1:6" x14ac:dyDescent="0.25">
      <c r="A278" s="23" t="s">
        <v>190</v>
      </c>
      <c r="B278" s="23">
        <v>10</v>
      </c>
      <c r="C278" s="23" t="s">
        <v>224</v>
      </c>
      <c r="D278" s="23" t="s">
        <v>51</v>
      </c>
      <c r="E278" s="23" t="s">
        <v>52</v>
      </c>
      <c r="F278" s="23">
        <v>10029</v>
      </c>
    </row>
    <row r="279" spans="1:6" x14ac:dyDescent="0.25">
      <c r="A279" s="23" t="s">
        <v>190</v>
      </c>
      <c r="B279" s="23">
        <v>6</v>
      </c>
      <c r="C279" s="23" t="s">
        <v>225</v>
      </c>
      <c r="D279" s="23" t="s">
        <v>51</v>
      </c>
      <c r="E279" s="23" t="s">
        <v>52</v>
      </c>
      <c r="F279" s="23">
        <v>10029</v>
      </c>
    </row>
    <row r="280" spans="1:6" x14ac:dyDescent="0.25">
      <c r="A280" s="23" t="s">
        <v>190</v>
      </c>
      <c r="B280" s="23">
        <v>10</v>
      </c>
      <c r="C280" s="23" t="s">
        <v>226</v>
      </c>
      <c r="D280" s="23" t="s">
        <v>51</v>
      </c>
      <c r="E280" s="23" t="s">
        <v>52</v>
      </c>
      <c r="F280" s="23">
        <v>10029</v>
      </c>
    </row>
    <row r="281" spans="1:6" x14ac:dyDescent="0.25">
      <c r="A281" s="23" t="s">
        <v>190</v>
      </c>
      <c r="B281" s="23">
        <v>10</v>
      </c>
      <c r="C281" s="23" t="s">
        <v>227</v>
      </c>
      <c r="D281" s="23" t="s">
        <v>51</v>
      </c>
      <c r="E281" s="23" t="s">
        <v>52</v>
      </c>
      <c r="F281" s="23">
        <v>10029</v>
      </c>
    </row>
    <row r="282" spans="1:6" x14ac:dyDescent="0.25">
      <c r="A282" s="23" t="s">
        <v>190</v>
      </c>
      <c r="B282" s="23">
        <v>10</v>
      </c>
      <c r="C282" s="23" t="s">
        <v>228</v>
      </c>
      <c r="D282" s="23" t="s">
        <v>51</v>
      </c>
      <c r="E282" s="23" t="s">
        <v>52</v>
      </c>
      <c r="F282" s="23">
        <v>10029</v>
      </c>
    </row>
    <row r="283" spans="1:6" x14ac:dyDescent="0.25">
      <c r="A283" s="23" t="s">
        <v>190</v>
      </c>
      <c r="B283" s="23">
        <v>1</v>
      </c>
      <c r="C283" s="23" t="s">
        <v>229</v>
      </c>
      <c r="D283" s="23" t="s">
        <v>51</v>
      </c>
      <c r="E283" s="23" t="s">
        <v>52</v>
      </c>
      <c r="F283" s="23">
        <v>10029</v>
      </c>
    </row>
    <row r="284" spans="1:6" x14ac:dyDescent="0.25">
      <c r="A284" s="23" t="s">
        <v>190</v>
      </c>
      <c r="B284" s="23">
        <v>6</v>
      </c>
      <c r="C284" s="23" t="s">
        <v>230</v>
      </c>
      <c r="D284" s="23" t="s">
        <v>51</v>
      </c>
      <c r="E284" s="23" t="s">
        <v>52</v>
      </c>
      <c r="F284" s="23">
        <v>10029</v>
      </c>
    </row>
    <row r="285" spans="1:6" x14ac:dyDescent="0.25">
      <c r="A285" s="23" t="s">
        <v>190</v>
      </c>
      <c r="B285" s="23">
        <v>6</v>
      </c>
      <c r="C285" s="23" t="s">
        <v>231</v>
      </c>
      <c r="D285" s="23" t="s">
        <v>51</v>
      </c>
      <c r="E285" s="23" t="s">
        <v>52</v>
      </c>
      <c r="F285" s="23">
        <v>10029</v>
      </c>
    </row>
    <row r="286" spans="1:6" ht="15.75" x14ac:dyDescent="0.25">
      <c r="A286" s="20" t="s">
        <v>10</v>
      </c>
      <c r="B286" s="24" t="s">
        <v>43</v>
      </c>
      <c r="C286" s="25" t="s">
        <v>44</v>
      </c>
      <c r="D286" s="25" t="s">
        <v>45</v>
      </c>
      <c r="E286" s="25" t="s">
        <v>46</v>
      </c>
      <c r="F286" s="26" t="s">
        <v>47</v>
      </c>
    </row>
    <row r="287" spans="1:6" x14ac:dyDescent="0.25">
      <c r="A287" s="22" t="s">
        <v>191</v>
      </c>
    </row>
    <row r="288" spans="1:6" x14ac:dyDescent="0.25">
      <c r="A288" s="22" t="s">
        <v>232</v>
      </c>
    </row>
    <row r="289" spans="1:6" ht="15.75" thickBot="1" x14ac:dyDescent="0.3">
      <c r="A289" s="30" t="str">
        <f>"Total Units: " &amp; _xlfn.XLOOKUP(A287,'[1]NYCHA Developtment Data Book'!B:B,'[1]NYCHA Developtment Data Book'!N:N,,,)</f>
        <v>Total Units: 1246</v>
      </c>
    </row>
    <row r="290" spans="1:6" x14ac:dyDescent="0.25">
      <c r="A290" s="23" t="s">
        <v>191</v>
      </c>
      <c r="B290" s="23">
        <v>7</v>
      </c>
      <c r="C290" s="23" t="s">
        <v>233</v>
      </c>
      <c r="D290" s="23" t="s">
        <v>51</v>
      </c>
      <c r="E290" s="23" t="s">
        <v>52</v>
      </c>
      <c r="F290" s="23">
        <v>10029</v>
      </c>
    </row>
    <row r="291" spans="1:6" x14ac:dyDescent="0.25">
      <c r="A291" s="23" t="s">
        <v>191</v>
      </c>
      <c r="B291" s="23">
        <v>1</v>
      </c>
      <c r="C291" s="23" t="s">
        <v>234</v>
      </c>
      <c r="D291" s="23" t="s">
        <v>51</v>
      </c>
      <c r="E291" s="23" t="s">
        <v>52</v>
      </c>
      <c r="F291" s="23">
        <v>10029</v>
      </c>
    </row>
    <row r="292" spans="1:6" x14ac:dyDescent="0.25">
      <c r="A292" s="23" t="s">
        <v>191</v>
      </c>
      <c r="B292" s="23">
        <v>2</v>
      </c>
      <c r="C292" s="23" t="s">
        <v>235</v>
      </c>
      <c r="D292" s="23" t="s">
        <v>51</v>
      </c>
      <c r="E292" s="23" t="s">
        <v>52</v>
      </c>
      <c r="F292" s="23">
        <v>10029</v>
      </c>
    </row>
    <row r="293" spans="1:6" x14ac:dyDescent="0.25">
      <c r="A293" s="23" t="s">
        <v>191</v>
      </c>
      <c r="B293" s="23">
        <v>3</v>
      </c>
      <c r="C293" s="23" t="s">
        <v>236</v>
      </c>
      <c r="D293" s="23" t="s">
        <v>51</v>
      </c>
      <c r="E293" s="23" t="s">
        <v>52</v>
      </c>
      <c r="F293" s="23">
        <v>10029</v>
      </c>
    </row>
    <row r="294" spans="1:6" x14ac:dyDescent="0.25">
      <c r="A294" s="23" t="s">
        <v>191</v>
      </c>
      <c r="B294" s="23">
        <v>4</v>
      </c>
      <c r="C294" s="23" t="s">
        <v>237</v>
      </c>
      <c r="D294" s="23" t="s">
        <v>51</v>
      </c>
      <c r="E294" s="23" t="s">
        <v>52</v>
      </c>
      <c r="F294" s="23">
        <v>10029</v>
      </c>
    </row>
    <row r="295" spans="1:6" x14ac:dyDescent="0.25">
      <c r="A295" s="23" t="s">
        <v>191</v>
      </c>
      <c r="B295" s="23">
        <v>6</v>
      </c>
      <c r="C295" s="23" t="s">
        <v>238</v>
      </c>
      <c r="D295" s="23" t="s">
        <v>51</v>
      </c>
      <c r="E295" s="23" t="s">
        <v>52</v>
      </c>
      <c r="F295" s="23">
        <v>10029</v>
      </c>
    </row>
    <row r="296" spans="1:6" x14ac:dyDescent="0.25">
      <c r="A296" s="23" t="s">
        <v>191</v>
      </c>
      <c r="B296" s="23">
        <v>9</v>
      </c>
      <c r="C296" s="23" t="s">
        <v>239</v>
      </c>
      <c r="D296" s="23" t="s">
        <v>51</v>
      </c>
      <c r="E296" s="23" t="s">
        <v>52</v>
      </c>
      <c r="F296" s="23">
        <v>10029</v>
      </c>
    </row>
    <row r="297" spans="1:6" x14ac:dyDescent="0.25">
      <c r="A297" s="23" t="s">
        <v>191</v>
      </c>
      <c r="B297" s="23">
        <v>8</v>
      </c>
      <c r="C297" s="23" t="s">
        <v>240</v>
      </c>
      <c r="D297" s="23" t="s">
        <v>51</v>
      </c>
      <c r="E297" s="23" t="s">
        <v>52</v>
      </c>
      <c r="F297" s="23">
        <v>10029</v>
      </c>
    </row>
    <row r="298" spans="1:6" x14ac:dyDescent="0.25">
      <c r="A298" s="23" t="s">
        <v>191</v>
      </c>
      <c r="B298" s="23">
        <v>10</v>
      </c>
      <c r="C298" s="23" t="s">
        <v>241</v>
      </c>
      <c r="D298" s="23" t="s">
        <v>51</v>
      </c>
      <c r="E298" s="23" t="s">
        <v>52</v>
      </c>
      <c r="F298" s="23">
        <v>10029</v>
      </c>
    </row>
    <row r="299" spans="1:6" x14ac:dyDescent="0.25">
      <c r="A299" s="23" t="s">
        <v>191</v>
      </c>
      <c r="B299" s="23">
        <v>12</v>
      </c>
      <c r="C299" s="23" t="s">
        <v>242</v>
      </c>
      <c r="D299" s="23" t="s">
        <v>51</v>
      </c>
      <c r="E299" s="23" t="s">
        <v>52</v>
      </c>
      <c r="F299" s="23">
        <v>10029</v>
      </c>
    </row>
    <row r="300" spans="1:6" x14ac:dyDescent="0.25">
      <c r="A300" s="23" t="s">
        <v>191</v>
      </c>
      <c r="B300" s="23">
        <v>13</v>
      </c>
      <c r="C300" s="23" t="s">
        <v>243</v>
      </c>
      <c r="D300" s="23" t="s">
        <v>51</v>
      </c>
      <c r="E300" s="23" t="s">
        <v>52</v>
      </c>
      <c r="F300" s="23">
        <v>10029</v>
      </c>
    </row>
    <row r="301" spans="1:6" x14ac:dyDescent="0.25">
      <c r="A301" s="23" t="s">
        <v>191</v>
      </c>
      <c r="B301" s="23">
        <v>5</v>
      </c>
      <c r="C301" s="23" t="s">
        <v>244</v>
      </c>
      <c r="D301" s="23" t="s">
        <v>51</v>
      </c>
      <c r="E301" s="23" t="s">
        <v>52</v>
      </c>
      <c r="F301" s="23">
        <v>10029</v>
      </c>
    </row>
    <row r="302" spans="1:6" x14ac:dyDescent="0.25">
      <c r="A302" s="23" t="s">
        <v>191</v>
      </c>
      <c r="B302" s="23">
        <v>11</v>
      </c>
      <c r="C302" s="23" t="s">
        <v>245</v>
      </c>
      <c r="D302" s="23" t="s">
        <v>51</v>
      </c>
      <c r="E302" s="23" t="s">
        <v>52</v>
      </c>
      <c r="F302" s="23">
        <v>10029</v>
      </c>
    </row>
    <row r="303" spans="1:6" ht="15.75" x14ac:dyDescent="0.25">
      <c r="A303" s="20" t="s">
        <v>10</v>
      </c>
      <c r="B303" s="24" t="s">
        <v>43</v>
      </c>
      <c r="C303" s="25" t="s">
        <v>44</v>
      </c>
      <c r="D303" s="25" t="s">
        <v>45</v>
      </c>
      <c r="E303" s="25" t="s">
        <v>46</v>
      </c>
      <c r="F303" s="26" t="s">
        <v>47</v>
      </c>
    </row>
    <row r="304" spans="1:6" x14ac:dyDescent="0.25">
      <c r="A304" s="22" t="s">
        <v>192</v>
      </c>
    </row>
    <row r="305" spans="1:6" x14ac:dyDescent="0.25">
      <c r="A305" s="22" t="s">
        <v>246</v>
      </c>
    </row>
    <row r="306" spans="1:6" ht="15.75" thickBot="1" x14ac:dyDescent="0.3">
      <c r="A306" s="30" t="str">
        <f>"Total Units: " &amp; _xlfn.XLOOKUP(A304,'[1]NYCHA Developtment Data Book'!B:B,'[1]NYCHA Developtment Data Book'!N:N,,,)</f>
        <v>Total Units: 1493</v>
      </c>
    </row>
    <row r="307" spans="1:6" x14ac:dyDescent="0.25">
      <c r="A307" s="23" t="s">
        <v>192</v>
      </c>
      <c r="B307" s="23">
        <v>5</v>
      </c>
      <c r="C307" s="23" t="s">
        <v>247</v>
      </c>
      <c r="D307" s="23" t="s">
        <v>51</v>
      </c>
      <c r="E307" s="23" t="s">
        <v>52</v>
      </c>
      <c r="F307" s="23">
        <v>10029</v>
      </c>
    </row>
    <row r="308" spans="1:6" x14ac:dyDescent="0.25">
      <c r="A308" s="23" t="s">
        <v>192</v>
      </c>
      <c r="B308" s="23">
        <v>11</v>
      </c>
      <c r="C308" s="23" t="s">
        <v>248</v>
      </c>
      <c r="D308" s="23" t="s">
        <v>51</v>
      </c>
      <c r="E308" s="23" t="s">
        <v>52</v>
      </c>
      <c r="F308" s="23">
        <v>10029</v>
      </c>
    </row>
    <row r="309" spans="1:6" x14ac:dyDescent="0.25">
      <c r="A309" s="23" t="s">
        <v>192</v>
      </c>
      <c r="B309" s="23">
        <v>16</v>
      </c>
      <c r="C309" s="23" t="s">
        <v>249</v>
      </c>
      <c r="D309" s="23" t="s">
        <v>51</v>
      </c>
      <c r="E309" s="23" t="s">
        <v>52</v>
      </c>
      <c r="F309" s="23">
        <v>10029</v>
      </c>
    </row>
    <row r="310" spans="1:6" x14ac:dyDescent="0.25">
      <c r="A310" s="23" t="s">
        <v>192</v>
      </c>
      <c r="B310" s="23">
        <v>16</v>
      </c>
      <c r="C310" s="23" t="s">
        <v>250</v>
      </c>
      <c r="D310" s="23" t="s">
        <v>51</v>
      </c>
      <c r="E310" s="23" t="s">
        <v>52</v>
      </c>
      <c r="F310" s="23">
        <v>10029</v>
      </c>
    </row>
    <row r="311" spans="1:6" x14ac:dyDescent="0.25">
      <c r="A311" s="23" t="s">
        <v>192</v>
      </c>
      <c r="B311" s="23">
        <v>11</v>
      </c>
      <c r="C311" s="23" t="s">
        <v>251</v>
      </c>
      <c r="D311" s="23" t="s">
        <v>51</v>
      </c>
      <c r="E311" s="23" t="s">
        <v>52</v>
      </c>
      <c r="F311" s="23">
        <v>10029</v>
      </c>
    </row>
    <row r="312" spans="1:6" x14ac:dyDescent="0.25">
      <c r="A312" s="23" t="s">
        <v>192</v>
      </c>
      <c r="B312" s="23">
        <v>1</v>
      </c>
      <c r="C312" s="23" t="s">
        <v>252</v>
      </c>
      <c r="D312" s="23" t="s">
        <v>51</v>
      </c>
      <c r="E312" s="23" t="s">
        <v>52</v>
      </c>
      <c r="F312" s="23">
        <v>10029</v>
      </c>
    </row>
    <row r="313" spans="1:6" x14ac:dyDescent="0.25">
      <c r="A313" s="23" t="s">
        <v>192</v>
      </c>
      <c r="B313" s="23">
        <v>2</v>
      </c>
      <c r="C313" s="23" t="s">
        <v>253</v>
      </c>
      <c r="D313" s="23" t="s">
        <v>51</v>
      </c>
      <c r="E313" s="23" t="s">
        <v>52</v>
      </c>
      <c r="F313" s="23">
        <v>10029</v>
      </c>
    </row>
    <row r="314" spans="1:6" x14ac:dyDescent="0.25">
      <c r="A314" s="23" t="s">
        <v>192</v>
      </c>
      <c r="B314" s="23">
        <v>2</v>
      </c>
      <c r="C314" s="23" t="s">
        <v>254</v>
      </c>
      <c r="D314" s="23" t="s">
        <v>51</v>
      </c>
      <c r="E314" s="23" t="s">
        <v>52</v>
      </c>
      <c r="F314" s="23">
        <v>10029</v>
      </c>
    </row>
    <row r="315" spans="1:6" x14ac:dyDescent="0.25">
      <c r="A315" s="23" t="s">
        <v>192</v>
      </c>
      <c r="B315" s="23">
        <v>3</v>
      </c>
      <c r="C315" s="23" t="s">
        <v>255</v>
      </c>
      <c r="D315" s="23" t="s">
        <v>51</v>
      </c>
      <c r="E315" s="23" t="s">
        <v>52</v>
      </c>
      <c r="F315" s="23">
        <v>10029</v>
      </c>
    </row>
    <row r="316" spans="1:6" x14ac:dyDescent="0.25">
      <c r="A316" s="23" t="s">
        <v>192</v>
      </c>
      <c r="B316" s="23">
        <v>3</v>
      </c>
      <c r="C316" s="23" t="s">
        <v>256</v>
      </c>
      <c r="D316" s="23" t="s">
        <v>51</v>
      </c>
      <c r="E316" s="23" t="s">
        <v>52</v>
      </c>
      <c r="F316" s="23">
        <v>10029</v>
      </c>
    </row>
    <row r="317" spans="1:6" x14ac:dyDescent="0.25">
      <c r="A317" s="23" t="s">
        <v>192</v>
      </c>
      <c r="B317" s="23">
        <v>17</v>
      </c>
      <c r="C317" s="23" t="s">
        <v>257</v>
      </c>
      <c r="D317" s="23" t="s">
        <v>51</v>
      </c>
      <c r="E317" s="23" t="s">
        <v>52</v>
      </c>
      <c r="F317" s="23">
        <v>10029</v>
      </c>
    </row>
    <row r="318" spans="1:6" x14ac:dyDescent="0.25">
      <c r="A318" s="23" t="s">
        <v>192</v>
      </c>
      <c r="B318" s="23">
        <v>4</v>
      </c>
      <c r="C318" s="23" t="s">
        <v>258</v>
      </c>
      <c r="D318" s="23" t="s">
        <v>51</v>
      </c>
      <c r="E318" s="23" t="s">
        <v>52</v>
      </c>
      <c r="F318" s="23">
        <v>10029</v>
      </c>
    </row>
    <row r="319" spans="1:6" x14ac:dyDescent="0.25">
      <c r="A319" s="23" t="s">
        <v>192</v>
      </c>
      <c r="B319" s="23">
        <v>18</v>
      </c>
      <c r="C319" s="23" t="s">
        <v>259</v>
      </c>
      <c r="D319" s="23" t="s">
        <v>51</v>
      </c>
      <c r="E319" s="23" t="s">
        <v>52</v>
      </c>
      <c r="F319" s="23">
        <v>10029</v>
      </c>
    </row>
    <row r="320" spans="1:6" x14ac:dyDescent="0.25">
      <c r="A320" s="23" t="s">
        <v>192</v>
      </c>
      <c r="B320" s="23">
        <v>6</v>
      </c>
      <c r="C320" s="23" t="s">
        <v>260</v>
      </c>
      <c r="D320" s="23" t="s">
        <v>51</v>
      </c>
      <c r="E320" s="23" t="s">
        <v>52</v>
      </c>
      <c r="F320" s="23">
        <v>10029</v>
      </c>
    </row>
    <row r="321" spans="1:6" x14ac:dyDescent="0.25">
      <c r="A321" s="23" t="s">
        <v>192</v>
      </c>
      <c r="B321" s="23">
        <v>7</v>
      </c>
      <c r="C321" s="23" t="s">
        <v>261</v>
      </c>
      <c r="D321" s="23" t="s">
        <v>51</v>
      </c>
      <c r="E321" s="23" t="s">
        <v>52</v>
      </c>
      <c r="F321" s="23">
        <v>10029</v>
      </c>
    </row>
    <row r="322" spans="1:6" x14ac:dyDescent="0.25">
      <c r="A322" s="23" t="s">
        <v>192</v>
      </c>
      <c r="B322" s="23">
        <v>7</v>
      </c>
      <c r="C322" s="23" t="s">
        <v>262</v>
      </c>
      <c r="D322" s="23" t="s">
        <v>51</v>
      </c>
      <c r="E322" s="23" t="s">
        <v>52</v>
      </c>
      <c r="F322" s="23">
        <v>10029</v>
      </c>
    </row>
    <row r="323" spans="1:6" x14ac:dyDescent="0.25">
      <c r="A323" s="23" t="s">
        <v>192</v>
      </c>
      <c r="B323" s="23">
        <v>8</v>
      </c>
      <c r="C323" s="23" t="s">
        <v>263</v>
      </c>
      <c r="D323" s="23" t="s">
        <v>51</v>
      </c>
      <c r="E323" s="23" t="s">
        <v>52</v>
      </c>
      <c r="F323" s="23">
        <v>10029</v>
      </c>
    </row>
    <row r="324" spans="1:6" x14ac:dyDescent="0.25">
      <c r="A324" s="23" t="s">
        <v>192</v>
      </c>
      <c r="B324" s="23">
        <v>8</v>
      </c>
      <c r="C324" s="23" t="s">
        <v>264</v>
      </c>
      <c r="D324" s="23" t="s">
        <v>51</v>
      </c>
      <c r="E324" s="23" t="s">
        <v>52</v>
      </c>
      <c r="F324" s="23">
        <v>10029</v>
      </c>
    </row>
    <row r="325" spans="1:6" x14ac:dyDescent="0.25">
      <c r="A325" s="23" t="s">
        <v>192</v>
      </c>
      <c r="B325" s="23">
        <v>9</v>
      </c>
      <c r="C325" s="23" t="s">
        <v>265</v>
      </c>
      <c r="D325" s="23" t="s">
        <v>51</v>
      </c>
      <c r="E325" s="23" t="s">
        <v>52</v>
      </c>
      <c r="F325" s="23">
        <v>10029</v>
      </c>
    </row>
    <row r="326" spans="1:6" x14ac:dyDescent="0.25">
      <c r="A326" s="23" t="s">
        <v>192</v>
      </c>
      <c r="B326" s="23">
        <v>9</v>
      </c>
      <c r="C326" s="23" t="s">
        <v>266</v>
      </c>
      <c r="D326" s="23" t="s">
        <v>51</v>
      </c>
      <c r="E326" s="23" t="s">
        <v>52</v>
      </c>
      <c r="F326" s="23">
        <v>10029</v>
      </c>
    </row>
    <row r="327" spans="1:6" x14ac:dyDescent="0.25">
      <c r="A327" s="23" t="s">
        <v>192</v>
      </c>
      <c r="B327" s="23">
        <v>10</v>
      </c>
      <c r="C327" s="23" t="s">
        <v>267</v>
      </c>
      <c r="D327" s="23" t="s">
        <v>51</v>
      </c>
      <c r="E327" s="23" t="s">
        <v>52</v>
      </c>
      <c r="F327" s="23">
        <v>10029</v>
      </c>
    </row>
    <row r="328" spans="1:6" x14ac:dyDescent="0.25">
      <c r="A328" s="23" t="s">
        <v>192</v>
      </c>
      <c r="B328" s="23">
        <v>10</v>
      </c>
      <c r="C328" s="23" t="s">
        <v>268</v>
      </c>
      <c r="D328" s="23" t="s">
        <v>51</v>
      </c>
      <c r="E328" s="23" t="s">
        <v>52</v>
      </c>
      <c r="F328" s="23">
        <v>10029</v>
      </c>
    </row>
    <row r="329" spans="1:6" x14ac:dyDescent="0.25">
      <c r="A329" s="23" t="s">
        <v>192</v>
      </c>
      <c r="B329" s="23">
        <v>4</v>
      </c>
      <c r="C329" s="23" t="s">
        <v>269</v>
      </c>
      <c r="D329" s="23" t="s">
        <v>51</v>
      </c>
      <c r="E329" s="23" t="s">
        <v>52</v>
      </c>
      <c r="F329" s="23">
        <v>10029</v>
      </c>
    </row>
    <row r="330" spans="1:6" x14ac:dyDescent="0.25">
      <c r="A330" s="23" t="s">
        <v>192</v>
      </c>
      <c r="B330" s="23">
        <v>12</v>
      </c>
      <c r="C330" s="23" t="s">
        <v>270</v>
      </c>
      <c r="D330" s="23" t="s">
        <v>51</v>
      </c>
      <c r="E330" s="23" t="s">
        <v>52</v>
      </c>
      <c r="F330" s="23">
        <v>10029</v>
      </c>
    </row>
    <row r="331" spans="1:6" x14ac:dyDescent="0.25">
      <c r="A331" s="23" t="s">
        <v>192</v>
      </c>
      <c r="B331" s="23">
        <v>15</v>
      </c>
      <c r="C331" s="23" t="s">
        <v>271</v>
      </c>
      <c r="D331" s="23" t="s">
        <v>51</v>
      </c>
      <c r="E331" s="23" t="s">
        <v>52</v>
      </c>
      <c r="F331" s="23">
        <v>10029</v>
      </c>
    </row>
    <row r="332" spans="1:6" x14ac:dyDescent="0.25">
      <c r="A332" s="23" t="s">
        <v>192</v>
      </c>
      <c r="B332" s="23">
        <v>15</v>
      </c>
      <c r="C332" s="23" t="s">
        <v>272</v>
      </c>
      <c r="D332" s="23" t="s">
        <v>51</v>
      </c>
      <c r="E332" s="23" t="s">
        <v>52</v>
      </c>
      <c r="F332" s="23">
        <v>10029</v>
      </c>
    </row>
    <row r="333" spans="1:6" x14ac:dyDescent="0.25">
      <c r="A333" s="23" t="s">
        <v>192</v>
      </c>
      <c r="B333" s="23">
        <v>14</v>
      </c>
      <c r="C333" s="23" t="s">
        <v>273</v>
      </c>
      <c r="D333" s="23" t="s">
        <v>51</v>
      </c>
      <c r="E333" s="23" t="s">
        <v>52</v>
      </c>
      <c r="F333" s="23">
        <v>10029</v>
      </c>
    </row>
    <row r="334" spans="1:6" x14ac:dyDescent="0.25">
      <c r="A334" s="23" t="s">
        <v>192</v>
      </c>
      <c r="B334" s="23">
        <v>14</v>
      </c>
      <c r="C334" s="23" t="s">
        <v>274</v>
      </c>
      <c r="D334" s="23" t="s">
        <v>51</v>
      </c>
      <c r="E334" s="23" t="s">
        <v>52</v>
      </c>
      <c r="F334" s="23">
        <v>10029</v>
      </c>
    </row>
    <row r="335" spans="1:6" x14ac:dyDescent="0.25">
      <c r="A335" s="23" t="s">
        <v>192</v>
      </c>
      <c r="B335" s="23">
        <v>1</v>
      </c>
      <c r="C335" s="23" t="s">
        <v>275</v>
      </c>
      <c r="D335" s="23" t="s">
        <v>51</v>
      </c>
      <c r="E335" s="23" t="s">
        <v>52</v>
      </c>
      <c r="F335" s="23">
        <v>10029</v>
      </c>
    </row>
    <row r="336" spans="1:6" x14ac:dyDescent="0.25">
      <c r="A336" s="23" t="s">
        <v>192</v>
      </c>
      <c r="B336" s="23">
        <v>13</v>
      </c>
      <c r="C336" s="23" t="s">
        <v>276</v>
      </c>
      <c r="D336" s="23" t="s">
        <v>51</v>
      </c>
      <c r="E336" s="23" t="s">
        <v>52</v>
      </c>
      <c r="F336" s="23">
        <v>10029</v>
      </c>
    </row>
    <row r="337" spans="1:6" x14ac:dyDescent="0.25">
      <c r="A337" s="23" t="s">
        <v>192</v>
      </c>
      <c r="B337" s="23">
        <v>13</v>
      </c>
      <c r="C337" s="23" t="s">
        <v>277</v>
      </c>
      <c r="D337" s="23" t="s">
        <v>51</v>
      </c>
      <c r="E337" s="23" t="s">
        <v>52</v>
      </c>
      <c r="F337" s="23">
        <v>10029</v>
      </c>
    </row>
    <row r="338" spans="1:6" x14ac:dyDescent="0.25">
      <c r="A338" s="23" t="s">
        <v>192</v>
      </c>
      <c r="B338" s="23">
        <v>12</v>
      </c>
      <c r="C338" s="23" t="s">
        <v>278</v>
      </c>
      <c r="D338" s="23" t="s">
        <v>51</v>
      </c>
      <c r="E338" s="23" t="s">
        <v>52</v>
      </c>
      <c r="F338" s="23">
        <v>10029</v>
      </c>
    </row>
    <row r="339" spans="1:6" x14ac:dyDescent="0.25">
      <c r="A339" s="23" t="s">
        <v>192</v>
      </c>
      <c r="B339" s="23">
        <v>18</v>
      </c>
      <c r="C339" s="23" t="s">
        <v>279</v>
      </c>
      <c r="D339" s="23" t="s">
        <v>51</v>
      </c>
      <c r="E339" s="23" t="s">
        <v>52</v>
      </c>
      <c r="F339" s="23">
        <v>10029</v>
      </c>
    </row>
    <row r="340" spans="1:6" x14ac:dyDescent="0.25">
      <c r="A340" s="23" t="s">
        <v>192</v>
      </c>
      <c r="B340" s="23">
        <v>17</v>
      </c>
      <c r="C340" s="23" t="s">
        <v>280</v>
      </c>
      <c r="D340" s="23" t="s">
        <v>51</v>
      </c>
      <c r="E340" s="23" t="s">
        <v>52</v>
      </c>
      <c r="F340" s="23">
        <v>10029</v>
      </c>
    </row>
    <row r="341" spans="1:6" ht="15.75" x14ac:dyDescent="0.25">
      <c r="A341" s="20" t="s">
        <v>10</v>
      </c>
      <c r="B341" s="24" t="s">
        <v>43</v>
      </c>
      <c r="C341" s="25" t="s">
        <v>44</v>
      </c>
      <c r="D341" s="25" t="s">
        <v>45</v>
      </c>
      <c r="E341" s="25" t="s">
        <v>46</v>
      </c>
      <c r="F341" s="26" t="s">
        <v>47</v>
      </c>
    </row>
    <row r="342" spans="1:6" x14ac:dyDescent="0.25">
      <c r="A342" s="22" t="s">
        <v>193</v>
      </c>
    </row>
    <row r="343" spans="1:6" x14ac:dyDescent="0.25">
      <c r="A343" s="22" t="s">
        <v>91</v>
      </c>
    </row>
    <row r="344" spans="1:6" ht="15.75" thickBot="1" x14ac:dyDescent="0.3">
      <c r="A344" s="30" t="str">
        <f>"Total Units: " &amp; _xlfn.XLOOKUP(A342,'[1]NYCHA Developtment Data Book'!B:B,'[1]NYCHA Developtment Data Book'!N:N,,,)</f>
        <v>Total Units: 1470</v>
      </c>
    </row>
    <row r="345" spans="1:6" x14ac:dyDescent="0.25">
      <c r="A345" s="23" t="s">
        <v>193</v>
      </c>
      <c r="B345" s="23">
        <v>1</v>
      </c>
      <c r="C345" s="23" t="s">
        <v>281</v>
      </c>
      <c r="D345" s="23" t="s">
        <v>51</v>
      </c>
      <c r="E345" s="23" t="s">
        <v>52</v>
      </c>
      <c r="F345" s="23">
        <v>10029</v>
      </c>
    </row>
    <row r="346" spans="1:6" x14ac:dyDescent="0.25">
      <c r="A346" s="23" t="s">
        <v>193</v>
      </c>
      <c r="B346" s="23">
        <v>2</v>
      </c>
      <c r="C346" s="23" t="s">
        <v>282</v>
      </c>
      <c r="D346" s="23" t="s">
        <v>51</v>
      </c>
      <c r="E346" s="23" t="s">
        <v>52</v>
      </c>
      <c r="F346" s="23">
        <v>10029</v>
      </c>
    </row>
    <row r="347" spans="1:6" x14ac:dyDescent="0.25">
      <c r="A347" s="23" t="s">
        <v>193</v>
      </c>
      <c r="B347" s="23">
        <v>8</v>
      </c>
      <c r="C347" s="23" t="s">
        <v>283</v>
      </c>
      <c r="D347" s="23" t="s">
        <v>51</v>
      </c>
      <c r="E347" s="23" t="s">
        <v>52</v>
      </c>
      <c r="F347" s="23">
        <v>10029</v>
      </c>
    </row>
    <row r="348" spans="1:6" x14ac:dyDescent="0.25">
      <c r="A348" s="23" t="s">
        <v>193</v>
      </c>
      <c r="B348" s="23">
        <v>5</v>
      </c>
      <c r="C348" s="23" t="s">
        <v>284</v>
      </c>
      <c r="D348" s="23" t="s">
        <v>51</v>
      </c>
      <c r="E348" s="23" t="s">
        <v>52</v>
      </c>
      <c r="F348" s="23">
        <v>10029</v>
      </c>
    </row>
    <row r="349" spans="1:6" x14ac:dyDescent="0.25">
      <c r="A349" s="23" t="s">
        <v>193</v>
      </c>
      <c r="B349" s="23">
        <v>4</v>
      </c>
      <c r="C349" s="23" t="s">
        <v>285</v>
      </c>
      <c r="D349" s="23" t="s">
        <v>51</v>
      </c>
      <c r="E349" s="23" t="s">
        <v>52</v>
      </c>
      <c r="F349" s="23">
        <v>10029</v>
      </c>
    </row>
    <row r="350" spans="1:6" x14ac:dyDescent="0.25">
      <c r="A350" s="23" t="s">
        <v>193</v>
      </c>
      <c r="B350" s="23">
        <v>6</v>
      </c>
      <c r="C350" s="23" t="s">
        <v>286</v>
      </c>
      <c r="D350" s="23" t="s">
        <v>51</v>
      </c>
      <c r="E350" s="23" t="s">
        <v>52</v>
      </c>
      <c r="F350" s="23">
        <v>10029</v>
      </c>
    </row>
    <row r="351" spans="1:6" x14ac:dyDescent="0.25">
      <c r="A351" s="23" t="s">
        <v>193</v>
      </c>
      <c r="B351" s="23">
        <v>7</v>
      </c>
      <c r="C351" s="23" t="s">
        <v>287</v>
      </c>
      <c r="D351" s="23" t="s">
        <v>51</v>
      </c>
      <c r="E351" s="23" t="s">
        <v>52</v>
      </c>
      <c r="F351" s="23">
        <v>10029</v>
      </c>
    </row>
    <row r="352" spans="1:6" x14ac:dyDescent="0.25">
      <c r="A352" s="23" t="s">
        <v>193</v>
      </c>
      <c r="B352" s="23">
        <v>3</v>
      </c>
      <c r="C352" s="23" t="s">
        <v>288</v>
      </c>
      <c r="D352" s="23" t="s">
        <v>51</v>
      </c>
      <c r="E352" s="23" t="s">
        <v>52</v>
      </c>
      <c r="F352" s="23">
        <v>10029</v>
      </c>
    </row>
    <row r="353" spans="1:6" x14ac:dyDescent="0.25">
      <c r="A353" s="23" t="s">
        <v>193</v>
      </c>
      <c r="B353" s="23">
        <v>9</v>
      </c>
      <c r="C353" s="23" t="s">
        <v>289</v>
      </c>
      <c r="D353" s="23" t="s">
        <v>51</v>
      </c>
      <c r="E353" s="23" t="s">
        <v>52</v>
      </c>
      <c r="F353" s="23">
        <v>10029</v>
      </c>
    </row>
    <row r="355" spans="1:6" ht="15.75" x14ac:dyDescent="0.25">
      <c r="A355" s="20" t="s">
        <v>10</v>
      </c>
      <c r="B355" s="24" t="s">
        <v>43</v>
      </c>
      <c r="C355" s="25" t="s">
        <v>44</v>
      </c>
      <c r="D355" s="25" t="s">
        <v>45</v>
      </c>
      <c r="E355" s="25" t="s">
        <v>46</v>
      </c>
      <c r="F355" s="26" t="s">
        <v>47</v>
      </c>
    </row>
    <row r="356" spans="1:6" x14ac:dyDescent="0.25">
      <c r="A356" s="22" t="s">
        <v>194</v>
      </c>
    </row>
    <row r="357" spans="1:6" x14ac:dyDescent="0.25">
      <c r="A357" s="22" t="s">
        <v>290</v>
      </c>
    </row>
    <row r="358" spans="1:6" ht="15.75" thickBot="1" x14ac:dyDescent="0.3">
      <c r="A358" s="30" t="str">
        <f>"Total Units: " &amp; _xlfn.XLOOKUP(A356,'[1]NYCHA Developtment Data Book'!B:B,'[1]NYCHA Developtment Data Book'!N:N,,,)</f>
        <v>Total Units: 749</v>
      </c>
    </row>
    <row r="359" spans="1:6" x14ac:dyDescent="0.25">
      <c r="A359" s="23" t="s">
        <v>194</v>
      </c>
      <c r="B359" s="23">
        <v>1</v>
      </c>
      <c r="C359" s="23" t="s">
        <v>291</v>
      </c>
      <c r="D359" s="23" t="s">
        <v>51</v>
      </c>
      <c r="E359" s="23" t="s">
        <v>52</v>
      </c>
      <c r="F359" s="23">
        <v>10029</v>
      </c>
    </row>
    <row r="360" spans="1:6" x14ac:dyDescent="0.25">
      <c r="A360" s="23" t="s">
        <v>194</v>
      </c>
      <c r="B360" s="23">
        <v>5</v>
      </c>
      <c r="C360" s="23" t="s">
        <v>292</v>
      </c>
      <c r="D360" s="23" t="s">
        <v>51</v>
      </c>
      <c r="E360" s="23" t="s">
        <v>52</v>
      </c>
      <c r="F360" s="23">
        <v>10029</v>
      </c>
    </row>
    <row r="361" spans="1:6" x14ac:dyDescent="0.25">
      <c r="A361" s="23" t="s">
        <v>194</v>
      </c>
      <c r="B361" s="23">
        <v>3</v>
      </c>
      <c r="C361" s="23" t="s">
        <v>293</v>
      </c>
      <c r="D361" s="23" t="s">
        <v>51</v>
      </c>
      <c r="E361" s="23" t="s">
        <v>52</v>
      </c>
      <c r="F361" s="23">
        <v>10029</v>
      </c>
    </row>
    <row r="362" spans="1:6" x14ac:dyDescent="0.25">
      <c r="A362" s="23" t="s">
        <v>194</v>
      </c>
      <c r="B362" s="23">
        <v>2</v>
      </c>
      <c r="C362" s="23" t="s">
        <v>294</v>
      </c>
      <c r="D362" s="23" t="s">
        <v>51</v>
      </c>
      <c r="E362" s="23" t="s">
        <v>52</v>
      </c>
      <c r="F362" s="23">
        <v>10029</v>
      </c>
    </row>
    <row r="363" spans="1:6" x14ac:dyDescent="0.25">
      <c r="A363" s="23" t="s">
        <v>194</v>
      </c>
      <c r="B363" s="23">
        <v>6</v>
      </c>
      <c r="C363" s="23" t="s">
        <v>295</v>
      </c>
      <c r="D363" s="23" t="s">
        <v>51</v>
      </c>
      <c r="E363" s="23" t="s">
        <v>52</v>
      </c>
      <c r="F363" s="23">
        <v>10029</v>
      </c>
    </row>
    <row r="364" spans="1:6" x14ac:dyDescent="0.25">
      <c r="A364" s="23" t="s">
        <v>194</v>
      </c>
      <c r="B364" s="23">
        <v>4</v>
      </c>
      <c r="C364" s="23" t="s">
        <v>296</v>
      </c>
      <c r="D364" s="23" t="s">
        <v>51</v>
      </c>
      <c r="E364" s="23" t="s">
        <v>52</v>
      </c>
      <c r="F364" s="23">
        <v>10029</v>
      </c>
    </row>
    <row r="365" spans="1:6" ht="15.75" x14ac:dyDescent="0.25">
      <c r="A365" s="20" t="s">
        <v>10</v>
      </c>
      <c r="B365" s="24" t="s">
        <v>43</v>
      </c>
      <c r="C365" s="25" t="s">
        <v>44</v>
      </c>
      <c r="D365" s="25" t="s">
        <v>45</v>
      </c>
      <c r="E365" s="25" t="s">
        <v>46</v>
      </c>
      <c r="F365" s="26" t="s">
        <v>47</v>
      </c>
    </row>
    <row r="366" spans="1:6" x14ac:dyDescent="0.25">
      <c r="A366" s="22" t="s">
        <v>195</v>
      </c>
    </row>
    <row r="367" spans="1:6" x14ac:dyDescent="0.25">
      <c r="A367" s="22" t="s">
        <v>297</v>
      </c>
    </row>
    <row r="368" spans="1:6" ht="15.75" thickBot="1" x14ac:dyDescent="0.3">
      <c r="A368" s="30" t="str">
        <f>"Total Units: " &amp; _xlfn.XLOOKUP(A366,'[1]NYCHA Developtment Data Book'!B:B,'[1]NYCHA Developtment Data Book'!N:N,,,)</f>
        <v>Total Units: 1515</v>
      </c>
    </row>
    <row r="369" spans="1:6" x14ac:dyDescent="0.25">
      <c r="A369" s="23" t="s">
        <v>195</v>
      </c>
      <c r="B369" s="23">
        <v>8</v>
      </c>
      <c r="C369" s="23" t="s">
        <v>298</v>
      </c>
      <c r="D369" s="23" t="s">
        <v>51</v>
      </c>
      <c r="E369" s="23" t="s">
        <v>52</v>
      </c>
      <c r="F369" s="23">
        <v>10029</v>
      </c>
    </row>
    <row r="370" spans="1:6" x14ac:dyDescent="0.25">
      <c r="A370" s="23" t="s">
        <v>195</v>
      </c>
      <c r="B370" s="23">
        <v>7</v>
      </c>
      <c r="C370" s="23" t="s">
        <v>299</v>
      </c>
      <c r="D370" s="23" t="s">
        <v>51</v>
      </c>
      <c r="E370" s="23" t="s">
        <v>52</v>
      </c>
      <c r="F370" s="23">
        <v>10029</v>
      </c>
    </row>
    <row r="371" spans="1:6" x14ac:dyDescent="0.25">
      <c r="A371" s="23" t="s">
        <v>195</v>
      </c>
      <c r="B371" s="23">
        <v>1</v>
      </c>
      <c r="C371" s="23" t="s">
        <v>300</v>
      </c>
      <c r="D371" s="23" t="s">
        <v>51</v>
      </c>
      <c r="E371" s="23" t="s">
        <v>52</v>
      </c>
      <c r="F371" s="23">
        <v>10029</v>
      </c>
    </row>
    <row r="372" spans="1:6" x14ac:dyDescent="0.25">
      <c r="A372" s="23" t="s">
        <v>195</v>
      </c>
      <c r="B372" s="23">
        <v>2</v>
      </c>
      <c r="C372" s="23" t="s">
        <v>301</v>
      </c>
      <c r="D372" s="23" t="s">
        <v>51</v>
      </c>
      <c r="E372" s="23" t="s">
        <v>52</v>
      </c>
      <c r="F372" s="23">
        <v>10029</v>
      </c>
    </row>
    <row r="373" spans="1:6" x14ac:dyDescent="0.25">
      <c r="A373" s="23" t="s">
        <v>195</v>
      </c>
      <c r="B373" s="23">
        <v>3</v>
      </c>
      <c r="C373" s="23" t="s">
        <v>302</v>
      </c>
      <c r="D373" s="23" t="s">
        <v>51</v>
      </c>
      <c r="E373" s="23" t="s">
        <v>52</v>
      </c>
      <c r="F373" s="23">
        <v>10029</v>
      </c>
    </row>
    <row r="374" spans="1:6" x14ac:dyDescent="0.25">
      <c r="A374" s="23" t="s">
        <v>195</v>
      </c>
      <c r="B374" s="23">
        <v>4</v>
      </c>
      <c r="C374" s="23" t="s">
        <v>303</v>
      </c>
      <c r="D374" s="23" t="s">
        <v>51</v>
      </c>
      <c r="E374" s="23" t="s">
        <v>52</v>
      </c>
      <c r="F374" s="23">
        <v>10029</v>
      </c>
    </row>
    <row r="375" spans="1:6" x14ac:dyDescent="0.25">
      <c r="A375" s="23" t="s">
        <v>195</v>
      </c>
      <c r="B375" s="23">
        <v>5</v>
      </c>
      <c r="C375" s="23" t="s">
        <v>304</v>
      </c>
      <c r="D375" s="23" t="s">
        <v>51</v>
      </c>
      <c r="E375" s="23" t="s">
        <v>52</v>
      </c>
      <c r="F375" s="23">
        <v>10029</v>
      </c>
    </row>
    <row r="376" spans="1:6" x14ac:dyDescent="0.25">
      <c r="A376" s="23" t="s">
        <v>195</v>
      </c>
      <c r="B376" s="23">
        <v>9</v>
      </c>
      <c r="C376" s="23" t="s">
        <v>305</v>
      </c>
      <c r="D376" s="23" t="s">
        <v>51</v>
      </c>
      <c r="E376" s="23" t="s">
        <v>52</v>
      </c>
      <c r="F376" s="23">
        <v>10029</v>
      </c>
    </row>
    <row r="377" spans="1:6" x14ac:dyDescent="0.25">
      <c r="A377" s="23" t="s">
        <v>195</v>
      </c>
      <c r="B377" s="23">
        <v>10</v>
      </c>
      <c r="C377" s="23" t="s">
        <v>306</v>
      </c>
      <c r="D377" s="23" t="s">
        <v>51</v>
      </c>
      <c r="E377" s="23" t="s">
        <v>52</v>
      </c>
      <c r="F377" s="23">
        <v>10029</v>
      </c>
    </row>
    <row r="378" spans="1:6" x14ac:dyDescent="0.25">
      <c r="A378" s="23" t="s">
        <v>195</v>
      </c>
      <c r="B378" s="23">
        <v>11</v>
      </c>
      <c r="C378" s="23" t="s">
        <v>307</v>
      </c>
      <c r="D378" s="23" t="s">
        <v>51</v>
      </c>
      <c r="E378" s="23" t="s">
        <v>52</v>
      </c>
      <c r="F378" s="23">
        <v>10029</v>
      </c>
    </row>
    <row r="379" spans="1:6" x14ac:dyDescent="0.25">
      <c r="A379" s="23" t="s">
        <v>195</v>
      </c>
      <c r="B379" s="23">
        <v>12</v>
      </c>
      <c r="C379" s="23" t="s">
        <v>308</v>
      </c>
      <c r="D379" s="23" t="s">
        <v>51</v>
      </c>
      <c r="E379" s="23" t="s">
        <v>52</v>
      </c>
      <c r="F379" s="23">
        <v>10029</v>
      </c>
    </row>
    <row r="380" spans="1:6" x14ac:dyDescent="0.25">
      <c r="A380" s="23" t="s">
        <v>195</v>
      </c>
      <c r="B380" s="23">
        <v>13</v>
      </c>
      <c r="C380" s="23" t="s">
        <v>309</v>
      </c>
      <c r="D380" s="23" t="s">
        <v>51</v>
      </c>
      <c r="E380" s="23" t="s">
        <v>52</v>
      </c>
      <c r="F380" s="23">
        <v>10029</v>
      </c>
    </row>
    <row r="381" spans="1:6" x14ac:dyDescent="0.25">
      <c r="A381" s="23" t="s">
        <v>195</v>
      </c>
      <c r="B381" s="23">
        <v>14</v>
      </c>
      <c r="C381" s="23" t="s">
        <v>310</v>
      </c>
      <c r="D381" s="23" t="s">
        <v>51</v>
      </c>
      <c r="E381" s="23" t="s">
        <v>52</v>
      </c>
      <c r="F381" s="23">
        <v>10029</v>
      </c>
    </row>
    <row r="382" spans="1:6" x14ac:dyDescent="0.25">
      <c r="A382" s="23" t="s">
        <v>195</v>
      </c>
      <c r="B382" s="23">
        <v>6</v>
      </c>
      <c r="C382" s="23" t="s">
        <v>311</v>
      </c>
      <c r="D382" s="23" t="s">
        <v>51</v>
      </c>
      <c r="E382" s="23" t="s">
        <v>52</v>
      </c>
      <c r="F382" s="23">
        <v>10029</v>
      </c>
    </row>
    <row r="384" spans="1:6" ht="15.75" x14ac:dyDescent="0.25">
      <c r="A384" s="20" t="s">
        <v>10</v>
      </c>
      <c r="B384" s="24" t="s">
        <v>43</v>
      </c>
      <c r="C384" s="25" t="s">
        <v>44</v>
      </c>
      <c r="D384" s="25" t="s">
        <v>45</v>
      </c>
      <c r="E384" s="25" t="s">
        <v>46</v>
      </c>
      <c r="F384" s="26" t="s">
        <v>47</v>
      </c>
    </row>
    <row r="385" spans="1:6" x14ac:dyDescent="0.25">
      <c r="A385" s="22" t="s">
        <v>196</v>
      </c>
      <c r="B385" s="23"/>
      <c r="C385" s="23"/>
      <c r="D385" s="23"/>
      <c r="E385" s="23"/>
      <c r="F385" s="23"/>
    </row>
    <row r="386" spans="1:6" x14ac:dyDescent="0.25">
      <c r="A386" s="22" t="s">
        <v>202</v>
      </c>
      <c r="B386" s="23"/>
      <c r="C386" s="23"/>
      <c r="D386" s="23"/>
      <c r="E386" s="23"/>
      <c r="F386" s="23"/>
    </row>
    <row r="387" spans="1:6" x14ac:dyDescent="0.25">
      <c r="A387" s="22" t="str">
        <f>"Total Units: " &amp; _xlfn.XLOOKUP(A385,'[1]NYCHA Developtment Data Book'!B:B,'[1]NYCHA Developtment Data Book'!N:N,,,)</f>
        <v>Total Units: 1310</v>
      </c>
      <c r="B387" s="23"/>
      <c r="C387" s="23"/>
      <c r="D387" s="23"/>
      <c r="E387" s="23"/>
      <c r="F387" s="23"/>
    </row>
    <row r="388" spans="1:6" x14ac:dyDescent="0.25">
      <c r="A388" s="23" t="s">
        <v>196</v>
      </c>
      <c r="B388" s="23">
        <v>5</v>
      </c>
      <c r="C388" s="23" t="s">
        <v>312</v>
      </c>
      <c r="D388" s="23" t="s">
        <v>51</v>
      </c>
      <c r="E388" s="23" t="s">
        <v>52</v>
      </c>
      <c r="F388" s="23">
        <v>10029</v>
      </c>
    </row>
    <row r="389" spans="1:6" x14ac:dyDescent="0.25">
      <c r="A389" s="23" t="s">
        <v>196</v>
      </c>
      <c r="B389" s="23">
        <v>5</v>
      </c>
      <c r="C389" s="23" t="s">
        <v>313</v>
      </c>
      <c r="D389" s="23" t="s">
        <v>51</v>
      </c>
      <c r="E389" s="23" t="s">
        <v>52</v>
      </c>
      <c r="F389" s="23">
        <v>10029</v>
      </c>
    </row>
    <row r="390" spans="1:6" x14ac:dyDescent="0.25">
      <c r="A390" s="23" t="s">
        <v>196</v>
      </c>
      <c r="B390" s="23">
        <v>6</v>
      </c>
      <c r="C390" s="23" t="s">
        <v>314</v>
      </c>
      <c r="D390" s="23" t="s">
        <v>51</v>
      </c>
      <c r="E390" s="23" t="s">
        <v>52</v>
      </c>
      <c r="F390" s="23">
        <v>10029</v>
      </c>
    </row>
    <row r="391" spans="1:6" x14ac:dyDescent="0.25">
      <c r="A391" s="23" t="s">
        <v>196</v>
      </c>
      <c r="B391" s="23">
        <v>6</v>
      </c>
      <c r="C391" s="23" t="s">
        <v>315</v>
      </c>
      <c r="D391" s="23" t="s">
        <v>51</v>
      </c>
      <c r="E391" s="23" t="s">
        <v>52</v>
      </c>
      <c r="F391" s="23">
        <v>10029</v>
      </c>
    </row>
    <row r="392" spans="1:6" x14ac:dyDescent="0.25">
      <c r="A392" s="23" t="s">
        <v>196</v>
      </c>
      <c r="B392" s="23">
        <v>8</v>
      </c>
      <c r="C392" s="23" t="s">
        <v>316</v>
      </c>
      <c r="D392" s="23" t="s">
        <v>51</v>
      </c>
      <c r="E392" s="23" t="s">
        <v>52</v>
      </c>
      <c r="F392" s="23">
        <v>10029</v>
      </c>
    </row>
    <row r="393" spans="1:6" x14ac:dyDescent="0.25">
      <c r="A393" s="23" t="s">
        <v>196</v>
      </c>
      <c r="B393" s="23">
        <v>10</v>
      </c>
      <c r="C393" s="23" t="s">
        <v>317</v>
      </c>
      <c r="D393" s="23" t="s">
        <v>51</v>
      </c>
      <c r="E393" s="23" t="s">
        <v>52</v>
      </c>
      <c r="F393" s="23">
        <v>10029</v>
      </c>
    </row>
    <row r="394" spans="1:6" x14ac:dyDescent="0.25">
      <c r="A394" s="23" t="s">
        <v>196</v>
      </c>
      <c r="B394" s="23">
        <v>10</v>
      </c>
      <c r="C394" s="23" t="s">
        <v>318</v>
      </c>
      <c r="D394" s="23" t="s">
        <v>51</v>
      </c>
      <c r="E394" s="23" t="s">
        <v>52</v>
      </c>
      <c r="F394" s="23">
        <v>10029</v>
      </c>
    </row>
    <row r="395" spans="1:6" x14ac:dyDescent="0.25">
      <c r="A395" s="23" t="s">
        <v>196</v>
      </c>
      <c r="B395" s="23">
        <v>7</v>
      </c>
      <c r="C395" s="23" t="s">
        <v>319</v>
      </c>
      <c r="D395" s="23" t="s">
        <v>51</v>
      </c>
      <c r="E395" s="23" t="s">
        <v>52</v>
      </c>
      <c r="F395" s="23">
        <v>10029</v>
      </c>
    </row>
    <row r="396" spans="1:6" x14ac:dyDescent="0.25">
      <c r="A396" s="23" t="s">
        <v>196</v>
      </c>
      <c r="B396" s="23">
        <v>9</v>
      </c>
      <c r="C396" s="23" t="s">
        <v>320</v>
      </c>
      <c r="D396" s="23" t="s">
        <v>51</v>
      </c>
      <c r="E396" s="23" t="s">
        <v>52</v>
      </c>
      <c r="F396" s="23">
        <v>10029</v>
      </c>
    </row>
    <row r="397" spans="1:6" x14ac:dyDescent="0.25">
      <c r="A397" s="23" t="s">
        <v>196</v>
      </c>
      <c r="B397" s="23">
        <v>3</v>
      </c>
      <c r="C397" s="23" t="s">
        <v>321</v>
      </c>
      <c r="D397" s="23" t="s">
        <v>51</v>
      </c>
      <c r="E397" s="23" t="s">
        <v>52</v>
      </c>
      <c r="F397" s="23">
        <v>10029</v>
      </c>
    </row>
    <row r="398" spans="1:6" x14ac:dyDescent="0.25">
      <c r="A398" s="23" t="s">
        <v>196</v>
      </c>
      <c r="B398" s="23">
        <v>7</v>
      </c>
      <c r="C398" s="23" t="s">
        <v>322</v>
      </c>
      <c r="D398" s="23" t="s">
        <v>51</v>
      </c>
      <c r="E398" s="23" t="s">
        <v>52</v>
      </c>
      <c r="F398" s="23">
        <v>10029</v>
      </c>
    </row>
    <row r="399" spans="1:6" x14ac:dyDescent="0.25">
      <c r="A399" s="23" t="s">
        <v>196</v>
      </c>
      <c r="B399" s="23">
        <v>4</v>
      </c>
      <c r="C399" s="23" t="s">
        <v>323</v>
      </c>
      <c r="D399" s="23" t="s">
        <v>51</v>
      </c>
      <c r="E399" s="23" t="s">
        <v>52</v>
      </c>
      <c r="F399" s="23">
        <v>10029</v>
      </c>
    </row>
    <row r="400" spans="1:6" x14ac:dyDescent="0.25">
      <c r="A400" s="23" t="s">
        <v>196</v>
      </c>
      <c r="B400" s="23">
        <v>4</v>
      </c>
      <c r="C400" s="23" t="s">
        <v>324</v>
      </c>
      <c r="D400" s="23" t="s">
        <v>51</v>
      </c>
      <c r="E400" s="23" t="s">
        <v>52</v>
      </c>
      <c r="F400" s="23">
        <v>10029</v>
      </c>
    </row>
    <row r="401" spans="1:12" x14ac:dyDescent="0.25">
      <c r="A401" s="23" t="s">
        <v>196</v>
      </c>
      <c r="B401" s="23">
        <v>2</v>
      </c>
      <c r="C401" s="23" t="s">
        <v>325</v>
      </c>
      <c r="D401" s="23" t="s">
        <v>51</v>
      </c>
      <c r="E401" s="23" t="s">
        <v>52</v>
      </c>
      <c r="F401" s="23">
        <v>10029</v>
      </c>
    </row>
    <row r="402" spans="1:12" x14ac:dyDescent="0.25">
      <c r="A402" s="23" t="s">
        <v>196</v>
      </c>
      <c r="B402" s="23">
        <v>1</v>
      </c>
      <c r="C402" s="23" t="s">
        <v>326</v>
      </c>
      <c r="D402" s="23" t="s">
        <v>51</v>
      </c>
      <c r="E402" s="23" t="s">
        <v>52</v>
      </c>
      <c r="F402" s="23">
        <v>10029</v>
      </c>
    </row>
    <row r="403" spans="1:12" x14ac:dyDescent="0.25">
      <c r="A403" s="23" t="s">
        <v>196</v>
      </c>
      <c r="B403" s="23">
        <v>3</v>
      </c>
      <c r="C403" s="23" t="s">
        <v>327</v>
      </c>
      <c r="D403" s="23" t="s">
        <v>51</v>
      </c>
      <c r="E403" s="23" t="s">
        <v>52</v>
      </c>
      <c r="F403" s="23">
        <v>10029</v>
      </c>
    </row>
    <row r="404" spans="1:12" x14ac:dyDescent="0.25">
      <c r="A404" s="23" t="s">
        <v>196</v>
      </c>
      <c r="B404" s="23">
        <v>9</v>
      </c>
      <c r="C404" s="23" t="s">
        <v>328</v>
      </c>
      <c r="D404" s="23" t="s">
        <v>51</v>
      </c>
      <c r="E404" s="23" t="s">
        <v>52</v>
      </c>
      <c r="F404" s="23">
        <v>10029</v>
      </c>
    </row>
    <row r="406" spans="1:12" ht="15.75" x14ac:dyDescent="0.25">
      <c r="A406" s="20" t="s">
        <v>10</v>
      </c>
      <c r="B406" s="24" t="s">
        <v>43</v>
      </c>
      <c r="C406" s="25" t="s">
        <v>44</v>
      </c>
      <c r="D406" s="25" t="s">
        <v>45</v>
      </c>
      <c r="E406" s="25" t="s">
        <v>46</v>
      </c>
      <c r="F406" s="26" t="s">
        <v>47</v>
      </c>
    </row>
    <row r="407" spans="1:12" x14ac:dyDescent="0.25">
      <c r="A407" s="22" t="s">
        <v>197</v>
      </c>
      <c r="B407" s="28"/>
      <c r="C407" s="29"/>
      <c r="D407" s="29"/>
      <c r="E407" s="29"/>
      <c r="F407" s="29"/>
    </row>
    <row r="408" spans="1:12" x14ac:dyDescent="0.25">
      <c r="A408" s="22" t="s">
        <v>86</v>
      </c>
      <c r="B408" s="28"/>
      <c r="C408" s="29"/>
      <c r="D408" s="29"/>
      <c r="E408" s="29"/>
      <c r="F408" s="29"/>
    </row>
    <row r="409" spans="1:12" ht="15.75" thickBot="1" x14ac:dyDescent="0.3">
      <c r="A409" s="30" t="str">
        <f>"Total Units: " &amp; _xlfn.XLOOKUP(A407,'[1]NYCHA Developtment Data Book'!B:B,'[1]NYCHA Developtment Data Book'!N:N,,,)</f>
        <v>Total Units: 448</v>
      </c>
      <c r="B409" s="31"/>
      <c r="C409" s="32"/>
      <c r="D409" s="32"/>
      <c r="E409" s="32"/>
      <c r="F409" s="32"/>
    </row>
    <row r="410" spans="1:12" x14ac:dyDescent="0.25">
      <c r="A410" s="23" t="s">
        <v>197</v>
      </c>
      <c r="B410" s="23">
        <v>4</v>
      </c>
      <c r="C410" s="23" t="s">
        <v>329</v>
      </c>
      <c r="D410" s="23" t="s">
        <v>51</v>
      </c>
      <c r="E410" s="23" t="s">
        <v>52</v>
      </c>
      <c r="F410" s="23">
        <v>10029</v>
      </c>
    </row>
    <row r="411" spans="1:12" x14ac:dyDescent="0.25">
      <c r="A411" s="23" t="s">
        <v>197</v>
      </c>
      <c r="B411" s="23">
        <v>1</v>
      </c>
      <c r="C411" s="23" t="s">
        <v>330</v>
      </c>
      <c r="D411" s="23" t="s">
        <v>51</v>
      </c>
      <c r="E411" s="23" t="s">
        <v>52</v>
      </c>
      <c r="F411" s="23">
        <v>10029</v>
      </c>
    </row>
    <row r="412" spans="1:12" x14ac:dyDescent="0.25">
      <c r="A412" s="23" t="s">
        <v>197</v>
      </c>
      <c r="B412" s="23">
        <v>2</v>
      </c>
      <c r="C412" s="23" t="s">
        <v>331</v>
      </c>
      <c r="D412" s="23" t="s">
        <v>51</v>
      </c>
      <c r="E412" s="23" t="s">
        <v>52</v>
      </c>
      <c r="F412" s="23">
        <v>10029</v>
      </c>
    </row>
    <row r="413" spans="1:12" x14ac:dyDescent="0.25">
      <c r="A413" s="23" t="s">
        <v>197</v>
      </c>
      <c r="B413" s="23">
        <v>3</v>
      </c>
      <c r="C413" s="23" t="s">
        <v>332</v>
      </c>
      <c r="D413" s="23" t="s">
        <v>51</v>
      </c>
      <c r="E413" s="23" t="s">
        <v>52</v>
      </c>
      <c r="F413" s="23">
        <v>10029</v>
      </c>
    </row>
    <row r="415" spans="1:12" ht="15.75" x14ac:dyDescent="0.25">
      <c r="A415" s="61" t="s">
        <v>333</v>
      </c>
      <c r="B415" s="63"/>
      <c r="C415" s="63"/>
      <c r="D415" s="63"/>
      <c r="E415" s="63"/>
    </row>
    <row r="416" spans="1:12" x14ac:dyDescent="0.25">
      <c r="A416" s="2" t="s">
        <v>3</v>
      </c>
      <c r="B416" s="64" t="s">
        <v>334</v>
      </c>
      <c r="C416" s="64"/>
      <c r="D416" s="64"/>
      <c r="E416" s="64"/>
      <c r="F416" s="64"/>
      <c r="G416" s="49"/>
      <c r="H416" s="49"/>
      <c r="I416" s="49"/>
      <c r="J416" s="49"/>
      <c r="K416" s="49"/>
      <c r="L416" s="49"/>
    </row>
    <row r="417" spans="1:12" x14ac:dyDescent="0.25">
      <c r="A417" s="4" t="s">
        <v>5</v>
      </c>
      <c r="B417" s="64" t="s">
        <v>335</v>
      </c>
      <c r="C417" s="64"/>
      <c r="D417" s="64"/>
      <c r="E417" s="64"/>
      <c r="F417" s="64"/>
      <c r="G417" s="49"/>
      <c r="H417" s="49"/>
      <c r="I417" s="49"/>
      <c r="J417" s="49"/>
      <c r="K417" s="49"/>
      <c r="L417" s="49"/>
    </row>
    <row r="418" spans="1:12" x14ac:dyDescent="0.25">
      <c r="A418" s="5" t="s">
        <v>7</v>
      </c>
      <c r="B418" s="64" t="s">
        <v>336</v>
      </c>
      <c r="C418" s="64"/>
      <c r="D418" s="64"/>
      <c r="E418" s="64"/>
      <c r="F418" s="64"/>
      <c r="G418" s="49"/>
      <c r="H418" s="49"/>
      <c r="I418" s="49"/>
      <c r="J418" s="49"/>
      <c r="K418" s="49"/>
      <c r="L418" s="49"/>
    </row>
    <row r="419" spans="1:12" x14ac:dyDescent="0.25">
      <c r="A419" s="5" t="s">
        <v>9</v>
      </c>
      <c r="B419" s="6">
        <v>117</v>
      </c>
      <c r="C419" s="6">
        <v>77</v>
      </c>
      <c r="D419" s="6">
        <v>35</v>
      </c>
      <c r="E419" s="6">
        <v>52</v>
      </c>
      <c r="F419" s="6">
        <v>42</v>
      </c>
      <c r="G419" s="50"/>
      <c r="H419" s="50"/>
      <c r="I419" s="50"/>
      <c r="J419" s="51"/>
      <c r="K419" s="51"/>
      <c r="L419" s="51"/>
    </row>
    <row r="420" spans="1:12" x14ac:dyDescent="0.25">
      <c r="A420" s="5" t="s">
        <v>10</v>
      </c>
      <c r="B420" s="6" t="s">
        <v>399</v>
      </c>
      <c r="C420" s="46" t="s">
        <v>349</v>
      </c>
      <c r="D420" s="46" t="s">
        <v>342</v>
      </c>
      <c r="E420" s="46" t="s">
        <v>383</v>
      </c>
      <c r="F420" s="3" t="s">
        <v>416</v>
      </c>
      <c r="G420" s="50"/>
      <c r="H420" s="50"/>
      <c r="I420" s="50"/>
      <c r="J420" s="51"/>
      <c r="K420" s="51"/>
      <c r="L420" s="51"/>
    </row>
    <row r="421" spans="1:12" ht="30" x14ac:dyDescent="0.25">
      <c r="A421" s="7" t="s">
        <v>19</v>
      </c>
      <c r="B421" s="6">
        <f>_xlfn.XLOOKUP(B420,'[1]Development Data'!G:G,'[1]Development Data'!H:H,,,)</f>
        <v>462</v>
      </c>
      <c r="C421" s="6">
        <f>_xlfn.XLOOKUP(C420,'[1]Development Data'!G:G,'[1]Development Data'!H:H,,,)</f>
        <v>583</v>
      </c>
      <c r="D421" s="6">
        <f>_xlfn.XLOOKUP(D420,'[1]Development Data'!G:G,'[1]Development Data'!H:H,,,)</f>
        <v>412</v>
      </c>
      <c r="E421" s="6">
        <f>_xlfn.XLOOKUP(E420,'[1]Development Data'!G:G,'[1]Development Data'!H:H,,,)</f>
        <v>374</v>
      </c>
      <c r="F421" s="6">
        <f>_xlfn.XLOOKUP(F420,'[1]Development Data'!G:G,'[1]Development Data'!H:H,,,)</f>
        <v>436</v>
      </c>
      <c r="G421" s="50"/>
      <c r="H421" s="50"/>
      <c r="I421" s="50"/>
      <c r="J421" s="50"/>
      <c r="K421" s="50"/>
    </row>
    <row r="422" spans="1:12" x14ac:dyDescent="0.25">
      <c r="A422" s="7" t="s">
        <v>20</v>
      </c>
      <c r="B422" s="6">
        <f>_xlfn.XLOOKUP(B420,'[1]Development Data'!G:G,'[1]Development Data'!I:I,,,)</f>
        <v>251</v>
      </c>
      <c r="C422" s="6">
        <f>_xlfn.XLOOKUP(C420,'[1]Development Data'!G:G,'[1]Development Data'!I:I,,,)</f>
        <v>321</v>
      </c>
      <c r="D422" s="6">
        <f>_xlfn.XLOOKUP(D420,'[1]Development Data'!G:G,'[1]Development Data'!I:I,,,)</f>
        <v>224</v>
      </c>
      <c r="E422" s="6">
        <f>_xlfn.XLOOKUP(E420,'[1]Development Data'!G:G,'[1]Development Data'!I:I,,,)</f>
        <v>194</v>
      </c>
      <c r="F422" s="6">
        <f>_xlfn.XLOOKUP(F420,'[1]Development Data'!G:G,'[1]Development Data'!I:I,,,)</f>
        <v>207</v>
      </c>
      <c r="G422" s="50"/>
      <c r="H422" s="50"/>
      <c r="I422" s="50"/>
      <c r="J422" s="50"/>
      <c r="K422" s="50"/>
    </row>
    <row r="423" spans="1:12" ht="30" x14ac:dyDescent="0.25">
      <c r="A423" s="9" t="s">
        <v>21</v>
      </c>
      <c r="B423" s="11">
        <f>_xlfn.XLOOKUP(B420,'[1]Development Data'!G:G,'[1]Development Data'!J:J,,,)</f>
        <v>0.54330000000000001</v>
      </c>
      <c r="C423" s="11">
        <f>_xlfn.XLOOKUP(C420,'[1]Development Data'!G:G,'[1]Development Data'!J:J,,,)</f>
        <v>0.55059999999999998</v>
      </c>
      <c r="D423" s="11">
        <f>_xlfn.XLOOKUP(D420,'[1]Development Data'!G:G,'[1]Development Data'!J:J,,,)</f>
        <v>0.54369999999999996</v>
      </c>
      <c r="E423" s="11">
        <f>_xlfn.XLOOKUP(E420,'[1]Development Data'!G:G,'[1]Development Data'!J:J,,,)</f>
        <v>0.51870000000000005</v>
      </c>
      <c r="F423" s="11">
        <f>_xlfn.XLOOKUP(F420,'[1]Development Data'!G:G,'[1]Development Data'!J:J,,,)</f>
        <v>0.4748</v>
      </c>
      <c r="G423" s="52"/>
      <c r="H423" s="52"/>
      <c r="I423" s="52"/>
      <c r="J423" s="52"/>
      <c r="K423" s="52"/>
      <c r="L423" s="53"/>
    </row>
    <row r="424" spans="1:12" x14ac:dyDescent="0.25">
      <c r="A424" s="7" t="s">
        <v>22</v>
      </c>
      <c r="B424" s="6">
        <f>_xlfn.XLOOKUP(B420,'[1]Development Data'!G:G,'[1]Development Data'!T:T,,,)</f>
        <v>864</v>
      </c>
      <c r="C424" s="6">
        <f>_xlfn.XLOOKUP(C420,'[1]Development Data'!G:G,'[1]Development Data'!T:T,,,)</f>
        <v>1333</v>
      </c>
      <c r="D424" s="6">
        <f>_xlfn.XLOOKUP(D420,'[1]Development Data'!G:G,'[1]Development Data'!T:T,,,)</f>
        <v>990</v>
      </c>
      <c r="E424" s="6">
        <f>_xlfn.XLOOKUP(E420,'[1]Development Data'!G:G,'[1]Development Data'!T:T,,,)</f>
        <v>755</v>
      </c>
      <c r="F424" s="6">
        <f>_xlfn.XLOOKUP(F420,'[1]Development Data'!G:G,'[1]Development Data'!T:T,,,)</f>
        <v>873</v>
      </c>
      <c r="G424" s="50"/>
      <c r="H424" s="50"/>
      <c r="I424" s="50"/>
      <c r="J424" s="50"/>
      <c r="K424" s="50"/>
    </row>
    <row r="425" spans="1:12" x14ac:dyDescent="0.25">
      <c r="A425" s="7" t="s">
        <v>23</v>
      </c>
      <c r="B425" s="6">
        <f>_xlfn.XLOOKUP(B420,'[1]Development Data'!G:G,'[1]Development Data'!V:V,,,)</f>
        <v>237</v>
      </c>
      <c r="C425" s="6">
        <f>_xlfn.XLOOKUP(C420,'[1]Development Data'!G:G,'[1]Development Data'!V:V,,,)</f>
        <v>443</v>
      </c>
      <c r="D425" s="6">
        <f>_xlfn.XLOOKUP(D420,'[1]Development Data'!G:G,'[1]Development Data'!V:V,,,)</f>
        <v>298</v>
      </c>
      <c r="E425" s="6">
        <f>_xlfn.XLOOKUP(E420,'[1]Development Data'!G:G,'[1]Development Data'!V:V,,,)</f>
        <v>198</v>
      </c>
      <c r="F425" s="6">
        <f>_xlfn.XLOOKUP(F420,'[1]Development Data'!G:G,'[1]Development Data'!V:V,,,)</f>
        <v>240</v>
      </c>
      <c r="G425" s="50"/>
      <c r="H425" s="50"/>
      <c r="I425" s="50"/>
      <c r="J425" s="50"/>
      <c r="K425" s="50"/>
    </row>
    <row r="426" spans="1:12" x14ac:dyDescent="0.25">
      <c r="A426" s="12" t="s">
        <v>24</v>
      </c>
      <c r="B426" s="6">
        <f>_xlfn.XLOOKUP(B420,'[1]Development Data'!G:G,'[1]Development Data'!W:W,,,)</f>
        <v>627</v>
      </c>
      <c r="C426" s="6">
        <f>_xlfn.XLOOKUP(C420,'[1]Development Data'!G:G,'[1]Development Data'!W:W,,,)</f>
        <v>890</v>
      </c>
      <c r="D426" s="6">
        <f>_xlfn.XLOOKUP(D420,'[1]Development Data'!G:G,'[1]Development Data'!W:W,,,)</f>
        <v>692</v>
      </c>
      <c r="E426" s="6">
        <f>_xlfn.XLOOKUP(E420,'[1]Development Data'!G:G,'[1]Development Data'!W:W,,,)</f>
        <v>557</v>
      </c>
      <c r="F426" s="6">
        <f>_xlfn.XLOOKUP(F420,'[1]Development Data'!G:G,'[1]Development Data'!W:W,,,)</f>
        <v>633</v>
      </c>
      <c r="G426" s="50"/>
      <c r="H426" s="50"/>
      <c r="I426" s="50"/>
      <c r="J426" s="50"/>
      <c r="K426" s="50"/>
    </row>
    <row r="427" spans="1:12" x14ac:dyDescent="0.25">
      <c r="A427" s="7" t="s">
        <v>25</v>
      </c>
      <c r="B427" s="13">
        <f>_xlfn.XLOOKUP(B420,'[1]Development Data'!G:G,'[1]Development Data'!X:X,,,)</f>
        <v>71</v>
      </c>
      <c r="C427" s="13">
        <f>_xlfn.XLOOKUP(C420,'[1]Development Data'!G:G,'[1]Development Data'!X:X,,,)</f>
        <v>175</v>
      </c>
      <c r="D427" s="13">
        <f>_xlfn.XLOOKUP(D420,'[1]Development Data'!G:G,'[1]Development Data'!X:X,,,)</f>
        <v>147</v>
      </c>
      <c r="E427" s="13">
        <f>_xlfn.XLOOKUP(E420,'[1]Development Data'!G:G,'[1]Development Data'!X:X,,,)</f>
        <v>89</v>
      </c>
      <c r="F427" s="13">
        <f>_xlfn.XLOOKUP(F420,'[1]Development Data'!G:G,'[1]Development Data'!X:X,,,)</f>
        <v>95</v>
      </c>
      <c r="G427" s="54"/>
      <c r="H427" s="54"/>
      <c r="I427" s="54"/>
      <c r="J427" s="54"/>
      <c r="K427" s="54"/>
      <c r="L427" s="54"/>
    </row>
    <row r="428" spans="1:12" x14ac:dyDescent="0.25">
      <c r="A428" s="7" t="s">
        <v>26</v>
      </c>
      <c r="B428" s="13">
        <f>_xlfn.XLOOKUP(B420,'[1]Development Data'!G:G,'[1]Development Data'!Y:Y,,,)</f>
        <v>118</v>
      </c>
      <c r="C428" s="13">
        <f>_xlfn.XLOOKUP(C420,'[1]Development Data'!G:G,'[1]Development Data'!Y:Y,,,)</f>
        <v>254</v>
      </c>
      <c r="D428" s="13">
        <f>_xlfn.XLOOKUP(D420,'[1]Development Data'!G:G,'[1]Development Data'!Y:Y,,,)</f>
        <v>216</v>
      </c>
      <c r="E428" s="13">
        <f>_xlfn.XLOOKUP(E420,'[1]Development Data'!G:G,'[1]Development Data'!Y:Y,,,)</f>
        <v>132</v>
      </c>
      <c r="F428" s="13">
        <f>_xlfn.XLOOKUP(F420,'[1]Development Data'!G:G,'[1]Development Data'!Y:Y,,,)</f>
        <v>134</v>
      </c>
      <c r="G428" s="54"/>
      <c r="H428" s="54"/>
      <c r="I428" s="54"/>
      <c r="J428" s="54"/>
      <c r="K428" s="54"/>
      <c r="L428" s="54"/>
    </row>
    <row r="429" spans="1:12" x14ac:dyDescent="0.25">
      <c r="A429" s="7" t="s">
        <v>27</v>
      </c>
      <c r="B429" s="13">
        <f>_xlfn.XLOOKUP(B420,'[1]Development Data'!G:G,'[1]Development Data'!Z:Z,,,)</f>
        <v>188</v>
      </c>
      <c r="C429" s="13">
        <f>_xlfn.XLOOKUP(C420,'[1]Development Data'!G:G,'[1]Development Data'!Z:Z,,,)</f>
        <v>330</v>
      </c>
      <c r="D429" s="13">
        <f>_xlfn.XLOOKUP(D420,'[1]Development Data'!G:G,'[1]Development Data'!Z:Z,,,)</f>
        <v>215</v>
      </c>
      <c r="E429" s="13">
        <f>_xlfn.XLOOKUP(E420,'[1]Development Data'!G:G,'[1]Development Data'!Z:Z,,,)</f>
        <v>175</v>
      </c>
      <c r="F429" s="13">
        <f>_xlfn.XLOOKUP(F420,'[1]Development Data'!G:G,'[1]Development Data'!Z:Z,,,)</f>
        <v>196</v>
      </c>
      <c r="G429" s="54"/>
      <c r="H429" s="54"/>
      <c r="I429" s="54"/>
      <c r="J429" s="54"/>
      <c r="K429" s="54"/>
      <c r="L429" s="54"/>
    </row>
    <row r="430" spans="1:12" x14ac:dyDescent="0.25">
      <c r="A430" s="7" t="s">
        <v>28</v>
      </c>
      <c r="B430" s="13">
        <f>_xlfn.XLOOKUP(B420,'[1]Development Data'!G:G,'[1]Development Data'!AA:AA,,,)</f>
        <v>113</v>
      </c>
      <c r="C430" s="13">
        <f>_xlfn.XLOOKUP(C420,'[1]Development Data'!G:G,'[1]Development Data'!AA:AA,,,)</f>
        <v>162</v>
      </c>
      <c r="D430" s="13">
        <f>_xlfn.XLOOKUP(D420,'[1]Development Data'!G:G,'[1]Development Data'!AA:AA,,,)</f>
        <v>109</v>
      </c>
      <c r="E430" s="13">
        <f>_xlfn.XLOOKUP(E420,'[1]Development Data'!G:G,'[1]Development Data'!AA:AA,,,)</f>
        <v>117</v>
      </c>
      <c r="F430" s="13">
        <f>_xlfn.XLOOKUP(F420,'[1]Development Data'!G:G,'[1]Development Data'!AA:AA,,,)</f>
        <v>114</v>
      </c>
      <c r="G430" s="54"/>
      <c r="H430" s="54"/>
      <c r="I430" s="54"/>
      <c r="J430" s="54"/>
      <c r="K430" s="54"/>
      <c r="L430" s="54"/>
    </row>
    <row r="431" spans="1:12" x14ac:dyDescent="0.25">
      <c r="A431" s="7" t="s">
        <v>29</v>
      </c>
      <c r="B431" s="13">
        <f>_xlfn.XLOOKUP(B420,'[1]Development Data'!G:G,'[1]Development Data'!AB:AB,,,)</f>
        <v>208</v>
      </c>
      <c r="C431" s="13">
        <f>_xlfn.XLOOKUP(C420,'[1]Development Data'!G:G,'[1]Development Data'!AB:AB,,,)</f>
        <v>144</v>
      </c>
      <c r="D431" s="13">
        <f>_xlfn.XLOOKUP(D420,'[1]Development Data'!G:G,'[1]Development Data'!AB:AB,,,)</f>
        <v>152</v>
      </c>
      <c r="E431" s="13">
        <f>_xlfn.XLOOKUP(E420,'[1]Development Data'!G:G,'[1]Development Data'!AB:AB,,,)</f>
        <v>133</v>
      </c>
      <c r="F431" s="13">
        <f>_xlfn.XLOOKUP(F420,'[1]Development Data'!G:G,'[1]Development Data'!AB:AB,,,)</f>
        <v>189</v>
      </c>
      <c r="G431" s="54"/>
      <c r="H431" s="54"/>
      <c r="I431" s="54"/>
      <c r="J431" s="54"/>
      <c r="K431" s="54"/>
      <c r="L431" s="54"/>
    </row>
    <row r="432" spans="1:12" ht="30" x14ac:dyDescent="0.25">
      <c r="A432" s="7" t="s">
        <v>30</v>
      </c>
      <c r="B432" s="13">
        <f>_xlfn.XLOOKUP(B420,'[1]Development Data'!G:G,'[1]Development Data'!AD:AD,,,)</f>
        <v>172</v>
      </c>
      <c r="C432" s="13">
        <f>_xlfn.XLOOKUP(C420,'[1]Development Data'!G:G,'[1]Development Data'!AD:AD,,,)</f>
        <v>297</v>
      </c>
      <c r="D432" s="13">
        <f>_xlfn.XLOOKUP(D420,'[1]Development Data'!G:G,'[1]Development Data'!AD:AD,,,)</f>
        <v>178</v>
      </c>
      <c r="E432" s="13">
        <f>_xlfn.XLOOKUP(E420,'[1]Development Data'!G:G,'[1]Development Data'!AD:AD,,,)</f>
        <v>167</v>
      </c>
      <c r="F432" s="13">
        <f>_xlfn.XLOOKUP(F420,'[1]Development Data'!G:G,'[1]Development Data'!AD:AD,,,)</f>
        <v>198</v>
      </c>
      <c r="G432" s="54"/>
      <c r="H432" s="54"/>
      <c r="I432" s="54"/>
      <c r="J432" s="54"/>
      <c r="K432" s="54"/>
      <c r="L432" s="54"/>
    </row>
    <row r="433" spans="1:12" ht="30" x14ac:dyDescent="0.25">
      <c r="A433" s="9" t="s">
        <v>31</v>
      </c>
      <c r="B433" s="14">
        <f>_xlfn.XLOOKUP(B420,'[1]Development Data'!G:G,'[1]Development Data'!AE:AE,,,)</f>
        <v>0.27429999999999999</v>
      </c>
      <c r="C433" s="14">
        <f>_xlfn.XLOOKUP(C420,'[1]Development Data'!G:G,'[1]Development Data'!AE:AE,,,)</f>
        <v>0.3337</v>
      </c>
      <c r="D433" s="14">
        <f>_xlfn.XLOOKUP(D420,'[1]Development Data'!G:G,'[1]Development Data'!AE:AE,,,)</f>
        <v>0.25719999999999998</v>
      </c>
      <c r="E433" s="14">
        <f>_xlfn.XLOOKUP(E420,'[1]Development Data'!G:G,'[1]Development Data'!AE:AE,,,)</f>
        <v>0.29980000000000001</v>
      </c>
      <c r="F433" s="14">
        <f>_xlfn.XLOOKUP(F420,'[1]Development Data'!G:G,'[1]Development Data'!AE:AE,,,)</f>
        <v>0.31280000000000002</v>
      </c>
      <c r="G433" s="55"/>
      <c r="H433" s="55"/>
      <c r="I433" s="55"/>
      <c r="J433" s="55"/>
      <c r="K433" s="55"/>
      <c r="L433" s="55"/>
    </row>
    <row r="434" spans="1:12" x14ac:dyDescent="0.25">
      <c r="A434" s="7" t="s">
        <v>32</v>
      </c>
      <c r="B434" s="13">
        <f>_xlfn.XLOOKUP(B420,'[1]Development Data'!G:G,'[1]Development Data'!AC:AC,,,)</f>
        <v>419</v>
      </c>
      <c r="C434" s="13">
        <f>_xlfn.XLOOKUP(C420,'[1]Development Data'!G:G,'[1]Development Data'!AC:AC,,,)</f>
        <v>746</v>
      </c>
      <c r="D434" s="13">
        <f>_xlfn.XLOOKUP(D420,'[1]Development Data'!G:G,'[1]Development Data'!AC:AC,,,)</f>
        <v>540</v>
      </c>
      <c r="E434" s="13">
        <f>_xlfn.XLOOKUP(E420,'[1]Development Data'!G:G,'[1]Development Data'!AC:AC,,,)</f>
        <v>424</v>
      </c>
      <c r="F434" s="13">
        <f>_xlfn.XLOOKUP(F420,'[1]Development Data'!G:G,'[1]Development Data'!AC:AC,,,)</f>
        <v>444</v>
      </c>
      <c r="G434" s="54"/>
      <c r="H434" s="54"/>
      <c r="I434" s="54"/>
      <c r="J434" s="54"/>
      <c r="K434" s="54"/>
      <c r="L434" s="54"/>
    </row>
    <row r="435" spans="1:12" x14ac:dyDescent="0.25">
      <c r="A435" s="7" t="s">
        <v>33</v>
      </c>
      <c r="B435" s="13" cm="1">
        <f t="array" ref="B435">_xlfn.XLOOKUP(B420,'[1]Development Data'!G:G,'[1]Development Data'!AC:AC - '[1]Development Data'!AF:AF,,,)</f>
        <v>257</v>
      </c>
      <c r="C435" s="13" cm="1">
        <f t="array" ref="C435">_xlfn.XLOOKUP(C420,'[1]Development Data'!G:G,'[1]Development Data'!AC:AC - '[1]Development Data'!AF:AF,,,)</f>
        <v>474</v>
      </c>
      <c r="D435" s="13" cm="1">
        <f t="array" ref="D435">_xlfn.XLOOKUP(D420,'[1]Development Data'!G:G,'[1]Development Data'!AC:AC - '[1]Development Data'!AF:AF,,,)</f>
        <v>380</v>
      </c>
      <c r="E435" s="13" cm="1">
        <f t="array" ref="E435">_xlfn.XLOOKUP(E420,'[1]Development Data'!G:G,'[1]Development Data'!AC:AC - '[1]Development Data'!AF:AF,,,)</f>
        <v>269</v>
      </c>
      <c r="F435" s="13" cm="1">
        <f t="array" ref="F435">_xlfn.XLOOKUP(F420,'[1]Development Data'!G:G,'[1]Development Data'!AC:AC - '[1]Development Data'!AF:AF,,,)</f>
        <v>269</v>
      </c>
      <c r="G435" s="54"/>
      <c r="H435" s="54"/>
      <c r="I435" s="54"/>
      <c r="J435" s="54"/>
      <c r="K435" s="54"/>
      <c r="L435" s="54"/>
    </row>
    <row r="436" spans="1:12" x14ac:dyDescent="0.25">
      <c r="A436" s="15" t="s">
        <v>34</v>
      </c>
      <c r="B436" s="14">
        <f>B435/B434</f>
        <v>0.61336515513126488</v>
      </c>
      <c r="C436" s="14">
        <f t="shared" ref="C436:F436" si="2">C435/C434</f>
        <v>0.63538873994638068</v>
      </c>
      <c r="D436" s="14">
        <f t="shared" si="2"/>
        <v>0.70370370370370372</v>
      </c>
      <c r="E436" s="14">
        <f t="shared" si="2"/>
        <v>0.63443396226415094</v>
      </c>
      <c r="F436" s="14">
        <f t="shared" si="2"/>
        <v>0.60585585585585588</v>
      </c>
      <c r="G436" s="55"/>
      <c r="H436" s="55"/>
      <c r="I436" s="55"/>
      <c r="J436" s="55"/>
      <c r="K436" s="55"/>
      <c r="L436" s="55"/>
    </row>
    <row r="437" spans="1:12" ht="30" x14ac:dyDescent="0.25">
      <c r="A437" s="7" t="s">
        <v>35</v>
      </c>
      <c r="B437" s="16">
        <f>_xlfn.XLOOKUP(B420,'[1]Development Data'!G:G,'[1]Development Data'!AF:AF,,,)</f>
        <v>162</v>
      </c>
      <c r="C437" s="16">
        <f>_xlfn.XLOOKUP(C420,'[1]Development Data'!G:G,'[1]Development Data'!AF:AF,,,)</f>
        <v>272</v>
      </c>
      <c r="D437" s="16">
        <f>_xlfn.XLOOKUP(D420,'[1]Development Data'!G:G,'[1]Development Data'!AF:AF,,,)</f>
        <v>160</v>
      </c>
      <c r="E437" s="16">
        <f>_xlfn.XLOOKUP(E420,'[1]Development Data'!G:G,'[1]Development Data'!AF:AF,,,)</f>
        <v>155</v>
      </c>
      <c r="F437" s="16">
        <f>_xlfn.XLOOKUP(F420,'[1]Development Data'!G:G,'[1]Development Data'!AF:AF,,,)</f>
        <v>175</v>
      </c>
      <c r="G437" s="56"/>
      <c r="H437" s="56"/>
      <c r="I437" s="56"/>
      <c r="J437" s="56"/>
      <c r="K437" s="56"/>
      <c r="L437" s="56"/>
    </row>
    <row r="438" spans="1:12" ht="30" x14ac:dyDescent="0.25">
      <c r="A438" s="9" t="s">
        <v>36</v>
      </c>
      <c r="B438" s="14">
        <f>_xlfn.XLOOKUP(B420,'[1]Development Data'!G:G,'[1]Development Data'!AG:AG,,,)</f>
        <v>0.3866</v>
      </c>
      <c r="C438" s="14">
        <f>_xlfn.XLOOKUP(C420,'[1]Development Data'!G:G,'[1]Development Data'!AG:AG,,,)</f>
        <v>0.36459999999999998</v>
      </c>
      <c r="D438" s="14">
        <f>_xlfn.XLOOKUP(D420,'[1]Development Data'!G:G,'[1]Development Data'!AG:AG,,,)</f>
        <v>0.29630000000000001</v>
      </c>
      <c r="E438" s="14">
        <f>_xlfn.XLOOKUP(E420,'[1]Development Data'!G:G,'[1]Development Data'!AG:AG,,,)</f>
        <v>0.36559999999999998</v>
      </c>
      <c r="F438" s="14">
        <f>_xlfn.XLOOKUP(F420,'[1]Development Data'!G:G,'[1]Development Data'!AG:AG,,,)</f>
        <v>0.39410000000000001</v>
      </c>
      <c r="G438" s="55"/>
      <c r="H438" s="55"/>
      <c r="I438" s="55"/>
      <c r="J438" s="55"/>
      <c r="K438" s="55"/>
      <c r="L438" s="55"/>
    </row>
    <row r="439" spans="1:12" x14ac:dyDescent="0.25">
      <c r="A439" s="12" t="s">
        <v>37</v>
      </c>
      <c r="B439" s="17">
        <f>_xlfn.XLOOKUP(B420,'[1]Development Data'!G:G,'[1]Development Data'!AL:AL,,,)</f>
        <v>342</v>
      </c>
      <c r="C439" s="17">
        <f>_xlfn.XLOOKUP(C420,'[1]Development Data'!G:G,'[1]Development Data'!AL:AL,,,)</f>
        <v>589</v>
      </c>
      <c r="D439" s="17">
        <f>_xlfn.XLOOKUP(D420,'[1]Development Data'!G:G,'[1]Development Data'!AL:AL,,,)</f>
        <v>427</v>
      </c>
      <c r="E439" s="17">
        <f>_xlfn.XLOOKUP(E420,'[1]Development Data'!G:G,'[1]Development Data'!AL:AL,,,)</f>
        <v>340</v>
      </c>
      <c r="F439" s="17">
        <f>_xlfn.XLOOKUP(F420,'[1]Development Data'!G:G,'[1]Development Data'!AL:AL,,,)</f>
        <v>385</v>
      </c>
      <c r="G439" s="57"/>
      <c r="H439" s="57"/>
      <c r="I439" s="57"/>
      <c r="J439" s="57"/>
      <c r="K439" s="57"/>
      <c r="L439" s="57"/>
    </row>
    <row r="440" spans="1:12" ht="30" x14ac:dyDescent="0.25">
      <c r="A440" s="12" t="s">
        <v>38</v>
      </c>
      <c r="B440" s="17">
        <f>_xlfn.XLOOKUP(B420,'[1]Development Data'!G:G,'[1]Development Data'!AO:AO,,,)</f>
        <v>192</v>
      </c>
      <c r="C440" s="13">
        <f>_xlfn.XLOOKUP(C420,'[1]Development Data'!G:G,'[1]Development Data'!AO:AO,,,)</f>
        <v>351</v>
      </c>
      <c r="D440" s="13">
        <f>_xlfn.XLOOKUP(D420,'[1]Development Data'!G:G,'[1]Development Data'!AO:AO,,,)</f>
        <v>291</v>
      </c>
      <c r="E440" s="13">
        <f>_xlfn.XLOOKUP(E420,'[1]Development Data'!G:G,'[1]Development Data'!AO:AO,,,)</f>
        <v>211</v>
      </c>
      <c r="F440" s="13">
        <f>_xlfn.XLOOKUP(F420,'[1]Development Data'!G:G,'[1]Development Data'!AO:AO,,,)</f>
        <v>225</v>
      </c>
      <c r="G440" s="54"/>
      <c r="H440" s="54"/>
      <c r="I440" s="54"/>
      <c r="J440" s="54"/>
      <c r="K440" s="54"/>
      <c r="L440" s="54"/>
    </row>
    <row r="441" spans="1:12" ht="30" x14ac:dyDescent="0.25">
      <c r="A441" s="18" t="s">
        <v>39</v>
      </c>
      <c r="B441" s="14">
        <f>_xlfn.XLOOKUP(B420,'[1]Development Data'!G:G,'[1]Development Data'!AP:AP,,,)</f>
        <v>0.56140000000000001</v>
      </c>
      <c r="C441" s="14">
        <f>_xlfn.XLOOKUP(C420,'[1]Development Data'!G:G,'[1]Development Data'!AP:AP,,,)</f>
        <v>0.59589999999999999</v>
      </c>
      <c r="D441" s="14">
        <f>_xlfn.XLOOKUP(D420,'[1]Development Data'!G:G,'[1]Development Data'!AP:AP,,,)</f>
        <v>0.68149999999999999</v>
      </c>
      <c r="E441" s="14">
        <f>_xlfn.XLOOKUP(E420,'[1]Development Data'!G:G,'[1]Development Data'!AP:AP,,,)</f>
        <v>0.62060000000000004</v>
      </c>
      <c r="F441" s="14">
        <f>_xlfn.XLOOKUP(F420,'[1]Development Data'!G:G,'[1]Development Data'!AP:AP,,,)</f>
        <v>0.58440000000000003</v>
      </c>
      <c r="G441" s="55"/>
      <c r="H441" s="55"/>
      <c r="I441" s="55"/>
      <c r="J441" s="55"/>
      <c r="K441" s="55"/>
      <c r="L441" s="55"/>
    </row>
    <row r="442" spans="1:12" ht="45" x14ac:dyDescent="0.25">
      <c r="A442" s="12" t="s">
        <v>40</v>
      </c>
      <c r="B442" s="16">
        <f>_xlfn.XLOOKUP(B420,'[1]Development Data'!G:G,'[1]Development Data'!AM:AM,,,)</f>
        <v>150</v>
      </c>
      <c r="C442" s="16">
        <f>_xlfn.XLOOKUP(C420,'[1]Development Data'!G:G,'[1]Development Data'!AM:AM,,,)</f>
        <v>238</v>
      </c>
      <c r="D442" s="16">
        <f>_xlfn.XLOOKUP(D420,'[1]Development Data'!G:G,'[1]Development Data'!AM:AM,,,)</f>
        <v>136</v>
      </c>
      <c r="E442" s="16">
        <f>_xlfn.XLOOKUP(E420,'[1]Development Data'!G:G,'[1]Development Data'!AM:AM,,,)</f>
        <v>129</v>
      </c>
      <c r="F442" s="16">
        <f>_xlfn.XLOOKUP(F420,'[1]Development Data'!G:G,'[1]Development Data'!AM:AM,,,)</f>
        <v>160</v>
      </c>
      <c r="G442" s="56"/>
      <c r="H442" s="56"/>
      <c r="I442" s="56"/>
      <c r="J442" s="56"/>
      <c r="K442" s="56"/>
      <c r="L442" s="56"/>
    </row>
    <row r="443" spans="1:12" ht="45" x14ac:dyDescent="0.25">
      <c r="A443" s="19" t="s">
        <v>41</v>
      </c>
      <c r="B443" s="14">
        <f>_xlfn.XLOOKUP(B420,'[1]Development Data'!G:G,'[1]Development Data'!AN:AN,,,)</f>
        <v>0.43859999999999999</v>
      </c>
      <c r="C443" s="14">
        <f>_xlfn.XLOOKUP(C420,'[1]Development Data'!G:G,'[1]Development Data'!AN:AN,,,)</f>
        <v>0.40410000000000001</v>
      </c>
      <c r="D443" s="14">
        <f>_xlfn.XLOOKUP(D420,'[1]Development Data'!G:G,'[1]Development Data'!AN:AN,,,)</f>
        <v>0.31850000000000001</v>
      </c>
      <c r="E443" s="14">
        <f>_xlfn.XLOOKUP(E420,'[1]Development Data'!G:G,'[1]Development Data'!AN:AN,,,)</f>
        <v>0.37940000000000002</v>
      </c>
      <c r="F443" s="14">
        <f>_xlfn.XLOOKUP(F420,'[1]Development Data'!G:G,'[1]Development Data'!AN:AN,,,)</f>
        <v>0.41560000000000002</v>
      </c>
      <c r="G443" s="55"/>
      <c r="H443" s="55"/>
      <c r="I443" s="55"/>
      <c r="J443" s="55"/>
      <c r="K443" s="55"/>
      <c r="L443" s="55"/>
    </row>
    <row r="446" spans="1:12" ht="15.75" x14ac:dyDescent="0.25">
      <c r="A446" s="61" t="s">
        <v>1128</v>
      </c>
      <c r="B446" s="63"/>
      <c r="C446" s="63"/>
      <c r="D446" s="63"/>
      <c r="E446" s="63"/>
      <c r="F446" s="63"/>
    </row>
    <row r="447" spans="1:12" ht="15.75" x14ac:dyDescent="0.25">
      <c r="A447" s="20" t="s">
        <v>10</v>
      </c>
      <c r="B447" s="21" t="s">
        <v>43</v>
      </c>
      <c r="C447" s="20" t="s">
        <v>44</v>
      </c>
      <c r="D447" s="20" t="s">
        <v>45</v>
      </c>
      <c r="E447" s="20" t="s">
        <v>46</v>
      </c>
      <c r="F447" s="20" t="s">
        <v>47</v>
      </c>
    </row>
    <row r="448" spans="1:12" x14ac:dyDescent="0.25">
      <c r="A448" s="22" t="s">
        <v>342</v>
      </c>
      <c r="B448" s="23"/>
      <c r="C448" s="23"/>
      <c r="D448" s="23"/>
      <c r="E448" s="23"/>
      <c r="F448" s="23"/>
    </row>
    <row r="449" spans="1:6" x14ac:dyDescent="0.25">
      <c r="A449" s="22" t="s">
        <v>290</v>
      </c>
      <c r="B449" s="23"/>
      <c r="C449" s="23"/>
      <c r="D449" s="23"/>
      <c r="E449" s="23"/>
      <c r="F449" s="23"/>
    </row>
    <row r="450" spans="1:6" x14ac:dyDescent="0.25">
      <c r="A450" s="22" t="str">
        <f>"Total Units: " &amp; _xlfn.XLOOKUP(A448,'[1]NYCHA Developtment Data Book'!B:B,'[1]NYCHA Developtment Data Book'!N:N,,,)</f>
        <v>Total Units: 489</v>
      </c>
      <c r="B450" s="23"/>
      <c r="C450" s="23"/>
      <c r="D450" s="23"/>
      <c r="E450" s="23"/>
      <c r="F450" s="23"/>
    </row>
    <row r="451" spans="1:6" x14ac:dyDescent="0.25">
      <c r="A451" s="23" t="s">
        <v>342</v>
      </c>
      <c r="B451" s="23">
        <v>2</v>
      </c>
      <c r="C451" s="23" t="s">
        <v>343</v>
      </c>
      <c r="D451" s="23" t="s">
        <v>334</v>
      </c>
      <c r="E451" s="23" t="s">
        <v>52</v>
      </c>
      <c r="F451" s="23">
        <v>10301</v>
      </c>
    </row>
    <row r="452" spans="1:6" x14ac:dyDescent="0.25">
      <c r="A452" s="23" t="s">
        <v>342</v>
      </c>
      <c r="B452" s="23">
        <v>6</v>
      </c>
      <c r="C452" s="23" t="s">
        <v>344</v>
      </c>
      <c r="D452" s="23" t="s">
        <v>334</v>
      </c>
      <c r="E452" s="23" t="s">
        <v>52</v>
      </c>
      <c r="F452" s="23">
        <v>10301</v>
      </c>
    </row>
    <row r="453" spans="1:6" x14ac:dyDescent="0.25">
      <c r="A453" s="23" t="s">
        <v>342</v>
      </c>
      <c r="B453" s="23">
        <v>5</v>
      </c>
      <c r="C453" s="23" t="s">
        <v>345</v>
      </c>
      <c r="D453" s="23" t="s">
        <v>334</v>
      </c>
      <c r="E453" s="23" t="s">
        <v>52</v>
      </c>
      <c r="F453" s="23">
        <v>10301</v>
      </c>
    </row>
    <row r="454" spans="1:6" x14ac:dyDescent="0.25">
      <c r="A454" s="23" t="s">
        <v>342</v>
      </c>
      <c r="B454" s="23">
        <v>4</v>
      </c>
      <c r="C454" s="23" t="s">
        <v>346</v>
      </c>
      <c r="D454" s="23" t="s">
        <v>334</v>
      </c>
      <c r="E454" s="23" t="s">
        <v>52</v>
      </c>
      <c r="F454" s="23">
        <v>10301</v>
      </c>
    </row>
    <row r="455" spans="1:6" x14ac:dyDescent="0.25">
      <c r="A455" s="23" t="s">
        <v>342</v>
      </c>
      <c r="B455" s="23">
        <v>3</v>
      </c>
      <c r="C455" s="23" t="s">
        <v>347</v>
      </c>
      <c r="D455" s="23" t="s">
        <v>334</v>
      </c>
      <c r="E455" s="23" t="s">
        <v>52</v>
      </c>
      <c r="F455" s="23">
        <v>10301</v>
      </c>
    </row>
    <row r="456" spans="1:6" x14ac:dyDescent="0.25">
      <c r="A456" s="23" t="s">
        <v>342</v>
      </c>
      <c r="B456" s="23">
        <v>1</v>
      </c>
      <c r="C456" s="23" t="s">
        <v>348</v>
      </c>
      <c r="D456" s="23" t="s">
        <v>334</v>
      </c>
      <c r="E456" s="23" t="s">
        <v>52</v>
      </c>
      <c r="F456" s="23">
        <v>10301</v>
      </c>
    </row>
    <row r="457" spans="1:6" x14ac:dyDescent="0.25">
      <c r="A457" s="23"/>
      <c r="B457" s="23"/>
      <c r="C457" s="23"/>
      <c r="D457" s="23"/>
      <c r="E457" s="23"/>
      <c r="F457" s="23"/>
    </row>
    <row r="458" spans="1:6" ht="15.75" x14ac:dyDescent="0.25">
      <c r="A458" s="20" t="s">
        <v>10</v>
      </c>
      <c r="B458" s="24" t="s">
        <v>43</v>
      </c>
      <c r="C458" s="25" t="s">
        <v>44</v>
      </c>
      <c r="D458" s="25" t="s">
        <v>45</v>
      </c>
      <c r="E458" s="25" t="s">
        <v>46</v>
      </c>
      <c r="F458" s="26" t="s">
        <v>47</v>
      </c>
    </row>
    <row r="459" spans="1:6" x14ac:dyDescent="0.25">
      <c r="A459" s="22" t="s">
        <v>349</v>
      </c>
    </row>
    <row r="460" spans="1:6" x14ac:dyDescent="0.25">
      <c r="A460" s="22" t="s">
        <v>350</v>
      </c>
    </row>
    <row r="461" spans="1:6" x14ac:dyDescent="0.25">
      <c r="A461" s="27" t="str">
        <f>"Total Units: " &amp; _xlfn.XLOOKUP(A459,'[1]NYCHA Developtment Data Book'!B:B,'[1]NYCHA Developtment Data Book'!N:N,,,)</f>
        <v>Total Units: 607</v>
      </c>
    </row>
    <row r="462" spans="1:6" x14ac:dyDescent="0.25">
      <c r="A462" s="23" t="s">
        <v>349</v>
      </c>
      <c r="B462" s="23">
        <v>4</v>
      </c>
      <c r="C462" s="23" t="s">
        <v>351</v>
      </c>
      <c r="D462" s="23" t="s">
        <v>334</v>
      </c>
      <c r="E462" s="23" t="s">
        <v>52</v>
      </c>
      <c r="F462" s="23">
        <v>10303</v>
      </c>
    </row>
    <row r="463" spans="1:6" x14ac:dyDescent="0.25">
      <c r="A463" s="23" t="s">
        <v>349</v>
      </c>
      <c r="B463" s="23">
        <v>14</v>
      </c>
      <c r="C463" s="23" t="s">
        <v>352</v>
      </c>
      <c r="D463" s="23" t="s">
        <v>334</v>
      </c>
      <c r="E463" s="23" t="s">
        <v>52</v>
      </c>
      <c r="F463" s="23">
        <v>10303</v>
      </c>
    </row>
    <row r="464" spans="1:6" x14ac:dyDescent="0.25">
      <c r="A464" s="23" t="s">
        <v>349</v>
      </c>
      <c r="B464" s="23">
        <v>13</v>
      </c>
      <c r="C464" s="23" t="s">
        <v>353</v>
      </c>
      <c r="D464" s="23" t="s">
        <v>334</v>
      </c>
      <c r="E464" s="23" t="s">
        <v>52</v>
      </c>
      <c r="F464" s="23">
        <v>10303</v>
      </c>
    </row>
    <row r="465" spans="1:6" x14ac:dyDescent="0.25">
      <c r="A465" s="23" t="s">
        <v>349</v>
      </c>
      <c r="B465" s="23">
        <v>12</v>
      </c>
      <c r="C465" s="23" t="s">
        <v>354</v>
      </c>
      <c r="D465" s="23" t="s">
        <v>334</v>
      </c>
      <c r="E465" s="23" t="s">
        <v>52</v>
      </c>
      <c r="F465" s="23">
        <v>10303</v>
      </c>
    </row>
    <row r="466" spans="1:6" x14ac:dyDescent="0.25">
      <c r="A466" s="23" t="s">
        <v>349</v>
      </c>
      <c r="B466" s="23">
        <v>12</v>
      </c>
      <c r="C466" s="23" t="s">
        <v>355</v>
      </c>
      <c r="D466" s="23" t="s">
        <v>334</v>
      </c>
      <c r="E466" s="23" t="s">
        <v>52</v>
      </c>
      <c r="F466" s="23">
        <v>10303</v>
      </c>
    </row>
    <row r="467" spans="1:6" x14ac:dyDescent="0.25">
      <c r="A467" s="23" t="s">
        <v>349</v>
      </c>
      <c r="B467" s="23">
        <v>10</v>
      </c>
      <c r="C467" s="23" t="s">
        <v>356</v>
      </c>
      <c r="D467" s="23" t="s">
        <v>334</v>
      </c>
      <c r="E467" s="23" t="s">
        <v>52</v>
      </c>
      <c r="F467" s="23">
        <v>10303</v>
      </c>
    </row>
    <row r="468" spans="1:6" x14ac:dyDescent="0.25">
      <c r="A468" s="23" t="s">
        <v>349</v>
      </c>
      <c r="B468" s="23">
        <v>8</v>
      </c>
      <c r="C468" s="23" t="s">
        <v>357</v>
      </c>
      <c r="D468" s="23" t="s">
        <v>334</v>
      </c>
      <c r="E468" s="23" t="s">
        <v>52</v>
      </c>
      <c r="F468" s="23">
        <v>10303</v>
      </c>
    </row>
    <row r="469" spans="1:6" x14ac:dyDescent="0.25">
      <c r="A469" s="23" t="s">
        <v>349</v>
      </c>
      <c r="B469" s="23">
        <v>7</v>
      </c>
      <c r="C469" s="23" t="s">
        <v>358</v>
      </c>
      <c r="D469" s="23" t="s">
        <v>334</v>
      </c>
      <c r="E469" s="23" t="s">
        <v>52</v>
      </c>
      <c r="F469" s="23">
        <v>10303</v>
      </c>
    </row>
    <row r="470" spans="1:6" x14ac:dyDescent="0.25">
      <c r="A470" s="23" t="s">
        <v>349</v>
      </c>
      <c r="B470" s="23">
        <v>15</v>
      </c>
      <c r="C470" s="23" t="s">
        <v>359</v>
      </c>
      <c r="D470" s="23" t="s">
        <v>334</v>
      </c>
      <c r="E470" s="23" t="s">
        <v>52</v>
      </c>
      <c r="F470" s="23">
        <v>10303</v>
      </c>
    </row>
    <row r="471" spans="1:6" x14ac:dyDescent="0.25">
      <c r="A471" s="23" t="s">
        <v>349</v>
      </c>
      <c r="B471" s="23">
        <v>5</v>
      </c>
      <c r="C471" s="23" t="s">
        <v>360</v>
      </c>
      <c r="D471" s="23" t="s">
        <v>334</v>
      </c>
      <c r="E471" s="23" t="s">
        <v>52</v>
      </c>
      <c r="F471" s="23">
        <v>10303</v>
      </c>
    </row>
    <row r="472" spans="1:6" x14ac:dyDescent="0.25">
      <c r="A472" s="23" t="s">
        <v>349</v>
      </c>
      <c r="B472" s="23">
        <v>21</v>
      </c>
      <c r="C472" s="23" t="s">
        <v>361</v>
      </c>
      <c r="D472" s="23" t="s">
        <v>334</v>
      </c>
      <c r="E472" s="23" t="s">
        <v>52</v>
      </c>
      <c r="F472" s="23">
        <v>10303</v>
      </c>
    </row>
    <row r="473" spans="1:6" x14ac:dyDescent="0.25">
      <c r="A473" s="23" t="s">
        <v>349</v>
      </c>
      <c r="B473" s="23">
        <v>6</v>
      </c>
      <c r="C473" s="23" t="s">
        <v>362</v>
      </c>
      <c r="D473" s="23" t="s">
        <v>334</v>
      </c>
      <c r="E473" s="23" t="s">
        <v>52</v>
      </c>
      <c r="F473" s="23">
        <v>10303</v>
      </c>
    </row>
    <row r="474" spans="1:6" x14ac:dyDescent="0.25">
      <c r="A474" s="23" t="s">
        <v>349</v>
      </c>
      <c r="B474" s="23">
        <v>16</v>
      </c>
      <c r="C474" s="23" t="s">
        <v>363</v>
      </c>
      <c r="D474" s="23" t="s">
        <v>334</v>
      </c>
      <c r="E474" s="23" t="s">
        <v>52</v>
      </c>
      <c r="F474" s="23">
        <v>10303</v>
      </c>
    </row>
    <row r="475" spans="1:6" x14ac:dyDescent="0.25">
      <c r="A475" s="23" t="s">
        <v>349</v>
      </c>
      <c r="B475" s="23">
        <v>17</v>
      </c>
      <c r="C475" s="23" t="s">
        <v>364</v>
      </c>
      <c r="D475" s="23" t="s">
        <v>334</v>
      </c>
      <c r="E475" s="23" t="s">
        <v>52</v>
      </c>
      <c r="F475" s="23">
        <v>10303</v>
      </c>
    </row>
    <row r="476" spans="1:6" x14ac:dyDescent="0.25">
      <c r="A476" s="23" t="s">
        <v>349</v>
      </c>
      <c r="B476" s="23">
        <v>18</v>
      </c>
      <c r="C476" s="23" t="s">
        <v>365</v>
      </c>
      <c r="D476" s="23" t="s">
        <v>334</v>
      </c>
      <c r="E476" s="23" t="s">
        <v>52</v>
      </c>
      <c r="F476" s="23">
        <v>10303</v>
      </c>
    </row>
    <row r="477" spans="1:6" x14ac:dyDescent="0.25">
      <c r="A477" s="23" t="s">
        <v>349</v>
      </c>
      <c r="B477" s="23">
        <v>18</v>
      </c>
      <c r="C477" s="23" t="s">
        <v>366</v>
      </c>
      <c r="D477" s="23" t="s">
        <v>334</v>
      </c>
      <c r="E477" s="23" t="s">
        <v>52</v>
      </c>
      <c r="F477" s="23">
        <v>10303</v>
      </c>
    </row>
    <row r="478" spans="1:6" x14ac:dyDescent="0.25">
      <c r="A478" s="23" t="s">
        <v>349</v>
      </c>
      <c r="B478" s="23">
        <v>19</v>
      </c>
      <c r="C478" s="23" t="s">
        <v>367</v>
      </c>
      <c r="D478" s="23" t="s">
        <v>334</v>
      </c>
      <c r="E478" s="23" t="s">
        <v>52</v>
      </c>
      <c r="F478" s="23">
        <v>10303</v>
      </c>
    </row>
    <row r="479" spans="1:6" x14ac:dyDescent="0.25">
      <c r="A479" s="23" t="s">
        <v>349</v>
      </c>
      <c r="B479" s="23">
        <v>19</v>
      </c>
      <c r="C479" s="23" t="s">
        <v>368</v>
      </c>
      <c r="D479" s="23" t="s">
        <v>334</v>
      </c>
      <c r="E479" s="23" t="s">
        <v>52</v>
      </c>
      <c r="F479" s="23">
        <v>10303</v>
      </c>
    </row>
    <row r="480" spans="1:6" x14ac:dyDescent="0.25">
      <c r="A480" s="23" t="s">
        <v>349</v>
      </c>
      <c r="B480" s="23">
        <v>20</v>
      </c>
      <c r="C480" s="23" t="s">
        <v>369</v>
      </c>
      <c r="D480" s="23" t="s">
        <v>334</v>
      </c>
      <c r="E480" s="23" t="s">
        <v>52</v>
      </c>
      <c r="F480" s="23">
        <v>10303</v>
      </c>
    </row>
    <row r="481" spans="1:6" x14ac:dyDescent="0.25">
      <c r="A481" s="23" t="s">
        <v>349</v>
      </c>
      <c r="B481" s="23">
        <v>9</v>
      </c>
      <c r="C481" s="23" t="s">
        <v>370</v>
      </c>
      <c r="D481" s="23" t="s">
        <v>334</v>
      </c>
      <c r="E481" s="23" t="s">
        <v>52</v>
      </c>
      <c r="F481" s="23">
        <v>10303</v>
      </c>
    </row>
    <row r="482" spans="1:6" x14ac:dyDescent="0.25">
      <c r="A482" s="23" t="s">
        <v>349</v>
      </c>
      <c r="B482" s="23">
        <v>4</v>
      </c>
      <c r="C482" s="23" t="s">
        <v>371</v>
      </c>
      <c r="D482" s="23" t="s">
        <v>334</v>
      </c>
      <c r="E482" s="23" t="s">
        <v>52</v>
      </c>
      <c r="F482" s="23">
        <v>10303</v>
      </c>
    </row>
    <row r="483" spans="1:6" x14ac:dyDescent="0.25">
      <c r="A483" s="23" t="s">
        <v>349</v>
      </c>
      <c r="B483" s="23">
        <v>22</v>
      </c>
      <c r="C483" s="23" t="s">
        <v>372</v>
      </c>
      <c r="D483" s="23" t="s">
        <v>334</v>
      </c>
      <c r="E483" s="23" t="s">
        <v>52</v>
      </c>
      <c r="F483" s="23">
        <v>10303</v>
      </c>
    </row>
    <row r="484" spans="1:6" x14ac:dyDescent="0.25">
      <c r="A484" s="23" t="s">
        <v>349</v>
      </c>
      <c r="B484" s="23">
        <v>22</v>
      </c>
      <c r="C484" s="23" t="s">
        <v>373</v>
      </c>
      <c r="D484" s="23" t="s">
        <v>334</v>
      </c>
      <c r="E484" s="23" t="s">
        <v>52</v>
      </c>
      <c r="F484" s="23">
        <v>10303</v>
      </c>
    </row>
    <row r="485" spans="1:6" x14ac:dyDescent="0.25">
      <c r="A485" s="23" t="s">
        <v>349</v>
      </c>
      <c r="B485" s="23">
        <v>21</v>
      </c>
      <c r="C485" s="23" t="s">
        <v>374</v>
      </c>
      <c r="D485" s="23" t="s">
        <v>334</v>
      </c>
      <c r="E485" s="23" t="s">
        <v>52</v>
      </c>
      <c r="F485" s="23">
        <v>10303</v>
      </c>
    </row>
    <row r="486" spans="1:6" x14ac:dyDescent="0.25">
      <c r="A486" s="23" t="s">
        <v>349</v>
      </c>
      <c r="B486" s="23">
        <v>20</v>
      </c>
      <c r="C486" s="23" t="s">
        <v>375</v>
      </c>
      <c r="D486" s="23" t="s">
        <v>334</v>
      </c>
      <c r="E486" s="23" t="s">
        <v>52</v>
      </c>
      <c r="F486" s="23">
        <v>10303</v>
      </c>
    </row>
    <row r="487" spans="1:6" x14ac:dyDescent="0.25">
      <c r="A487" s="23" t="s">
        <v>349</v>
      </c>
      <c r="B487" s="23">
        <v>3</v>
      </c>
      <c r="C487" s="23" t="s">
        <v>376</v>
      </c>
      <c r="D487" s="23" t="s">
        <v>334</v>
      </c>
      <c r="E487" s="23" t="s">
        <v>52</v>
      </c>
      <c r="F487" s="23">
        <v>10303</v>
      </c>
    </row>
    <row r="488" spans="1:6" x14ac:dyDescent="0.25">
      <c r="A488" s="23" t="s">
        <v>349</v>
      </c>
      <c r="B488" s="23">
        <v>2</v>
      </c>
      <c r="C488" s="23" t="s">
        <v>377</v>
      </c>
      <c r="D488" s="23" t="s">
        <v>334</v>
      </c>
      <c r="E488" s="23" t="s">
        <v>52</v>
      </c>
      <c r="F488" s="23">
        <v>10303</v>
      </c>
    </row>
    <row r="489" spans="1:6" x14ac:dyDescent="0.25">
      <c r="A489" s="23" t="s">
        <v>349</v>
      </c>
      <c r="B489" s="23">
        <v>1</v>
      </c>
      <c r="C489" s="23" t="s">
        <v>378</v>
      </c>
      <c r="D489" s="23" t="s">
        <v>334</v>
      </c>
      <c r="E489" s="23" t="s">
        <v>52</v>
      </c>
      <c r="F489" s="23">
        <v>10303</v>
      </c>
    </row>
    <row r="490" spans="1:6" x14ac:dyDescent="0.25">
      <c r="A490" s="23" t="s">
        <v>349</v>
      </c>
      <c r="B490" s="23">
        <v>1</v>
      </c>
      <c r="C490" s="23" t="s">
        <v>379</v>
      </c>
      <c r="D490" s="23" t="s">
        <v>334</v>
      </c>
      <c r="E490" s="23" t="s">
        <v>52</v>
      </c>
      <c r="F490" s="23">
        <v>10303</v>
      </c>
    </row>
    <row r="491" spans="1:6" x14ac:dyDescent="0.25">
      <c r="A491" s="23" t="s">
        <v>349</v>
      </c>
      <c r="B491" s="23">
        <v>2</v>
      </c>
      <c r="C491" s="23" t="s">
        <v>380</v>
      </c>
      <c r="D491" s="23" t="s">
        <v>334</v>
      </c>
      <c r="E491" s="23" t="s">
        <v>52</v>
      </c>
      <c r="F491" s="23">
        <v>10303</v>
      </c>
    </row>
    <row r="492" spans="1:6" x14ac:dyDescent="0.25">
      <c r="A492" s="23" t="s">
        <v>349</v>
      </c>
      <c r="B492" s="23">
        <v>11</v>
      </c>
      <c r="C492" s="23" t="s">
        <v>381</v>
      </c>
      <c r="D492" s="23" t="s">
        <v>334</v>
      </c>
      <c r="E492" s="23" t="s">
        <v>52</v>
      </c>
      <c r="F492" s="23">
        <v>10303</v>
      </c>
    </row>
    <row r="493" spans="1:6" x14ac:dyDescent="0.25">
      <c r="A493" s="23" t="s">
        <v>349</v>
      </c>
      <c r="B493" s="23">
        <v>3</v>
      </c>
      <c r="C493" s="23" t="s">
        <v>382</v>
      </c>
      <c r="D493" s="23" t="s">
        <v>334</v>
      </c>
      <c r="E493" s="23" t="s">
        <v>52</v>
      </c>
      <c r="F493" s="23">
        <v>10303</v>
      </c>
    </row>
    <row r="494" spans="1:6" x14ac:dyDescent="0.25">
      <c r="A494" s="23"/>
      <c r="B494" s="23"/>
      <c r="C494" s="23"/>
      <c r="D494" s="23"/>
      <c r="E494" s="23"/>
      <c r="F494" s="23"/>
    </row>
    <row r="495" spans="1:6" ht="15.75" x14ac:dyDescent="0.25">
      <c r="A495" s="20" t="s">
        <v>10</v>
      </c>
      <c r="B495" s="24" t="s">
        <v>43</v>
      </c>
      <c r="C495" s="25" t="s">
        <v>44</v>
      </c>
      <c r="D495" s="25" t="s">
        <v>45</v>
      </c>
      <c r="E495" s="25" t="s">
        <v>46</v>
      </c>
      <c r="F495" s="26" t="s">
        <v>47</v>
      </c>
    </row>
    <row r="496" spans="1:6" x14ac:dyDescent="0.25">
      <c r="A496" s="22" t="s">
        <v>383</v>
      </c>
    </row>
    <row r="497" spans="1:6" x14ac:dyDescent="0.25">
      <c r="A497" s="22" t="s">
        <v>167</v>
      </c>
    </row>
    <row r="498" spans="1:6" x14ac:dyDescent="0.25">
      <c r="A498" s="27" t="str">
        <f>"Total Units: " &amp; _xlfn.XLOOKUP(A496,'[1]NYCHA Developtment Data Book'!B:B,'[1]NYCHA Developtment Data Book'!N:N,,,)</f>
        <v>Total Units: 422</v>
      </c>
    </row>
    <row r="499" spans="1:6" x14ac:dyDescent="0.25">
      <c r="A499" s="23" t="s">
        <v>383</v>
      </c>
      <c r="B499" s="23">
        <v>4</v>
      </c>
      <c r="C499" s="23" t="s">
        <v>384</v>
      </c>
      <c r="D499" s="23" t="s">
        <v>334</v>
      </c>
      <c r="E499" s="23" t="s">
        <v>52</v>
      </c>
      <c r="F499" s="23">
        <v>10305</v>
      </c>
    </row>
    <row r="500" spans="1:6" x14ac:dyDescent="0.25">
      <c r="A500" s="23" t="s">
        <v>383</v>
      </c>
      <c r="B500" s="23">
        <v>6</v>
      </c>
      <c r="C500" s="23" t="s">
        <v>385</v>
      </c>
      <c r="D500" s="23" t="s">
        <v>334</v>
      </c>
      <c r="E500" s="23" t="s">
        <v>52</v>
      </c>
      <c r="F500" s="23">
        <v>10305</v>
      </c>
    </row>
    <row r="501" spans="1:6" x14ac:dyDescent="0.25">
      <c r="A501" s="23" t="s">
        <v>383</v>
      </c>
      <c r="B501" s="23">
        <v>1</v>
      </c>
      <c r="C501" s="23" t="s">
        <v>386</v>
      </c>
      <c r="D501" s="23" t="s">
        <v>334</v>
      </c>
      <c r="E501" s="23" t="s">
        <v>52</v>
      </c>
      <c r="F501" s="23">
        <v>10305</v>
      </c>
    </row>
    <row r="502" spans="1:6" x14ac:dyDescent="0.25">
      <c r="A502" s="23" t="s">
        <v>383</v>
      </c>
      <c r="B502" s="23">
        <v>2</v>
      </c>
      <c r="C502" s="23" t="s">
        <v>387</v>
      </c>
      <c r="D502" s="23" t="s">
        <v>334</v>
      </c>
      <c r="E502" s="23" t="s">
        <v>52</v>
      </c>
      <c r="F502" s="23">
        <v>10305</v>
      </c>
    </row>
    <row r="503" spans="1:6" x14ac:dyDescent="0.25">
      <c r="A503" s="23" t="s">
        <v>383</v>
      </c>
      <c r="B503" s="23">
        <v>2</v>
      </c>
      <c r="C503" s="23" t="s">
        <v>388</v>
      </c>
      <c r="D503" s="23" t="s">
        <v>334</v>
      </c>
      <c r="E503" s="23" t="s">
        <v>52</v>
      </c>
      <c r="F503" s="23">
        <v>10305</v>
      </c>
    </row>
    <row r="504" spans="1:6" x14ac:dyDescent="0.25">
      <c r="A504" s="23" t="s">
        <v>383</v>
      </c>
      <c r="B504" s="23">
        <v>3</v>
      </c>
      <c r="C504" s="23" t="s">
        <v>389</v>
      </c>
      <c r="D504" s="23" t="s">
        <v>334</v>
      </c>
      <c r="E504" s="23" t="s">
        <v>52</v>
      </c>
      <c r="F504" s="23">
        <v>10305</v>
      </c>
    </row>
    <row r="505" spans="1:6" x14ac:dyDescent="0.25">
      <c r="A505" s="23" t="s">
        <v>383</v>
      </c>
      <c r="B505" s="23">
        <v>3</v>
      </c>
      <c r="C505" s="23" t="s">
        <v>390</v>
      </c>
      <c r="D505" s="23" t="s">
        <v>334</v>
      </c>
      <c r="E505" s="23" t="s">
        <v>52</v>
      </c>
      <c r="F505" s="23">
        <v>10305</v>
      </c>
    </row>
    <row r="506" spans="1:6" x14ac:dyDescent="0.25">
      <c r="A506" s="23" t="s">
        <v>383</v>
      </c>
      <c r="B506" s="23">
        <v>4</v>
      </c>
      <c r="C506" s="23" t="s">
        <v>391</v>
      </c>
      <c r="D506" s="23" t="s">
        <v>334</v>
      </c>
      <c r="E506" s="23" t="s">
        <v>52</v>
      </c>
      <c r="F506" s="23">
        <v>10305</v>
      </c>
    </row>
    <row r="507" spans="1:6" x14ac:dyDescent="0.25">
      <c r="A507" s="23" t="s">
        <v>383</v>
      </c>
      <c r="B507" s="23">
        <v>6</v>
      </c>
      <c r="C507" s="23" t="s">
        <v>392</v>
      </c>
      <c r="D507" s="23" t="s">
        <v>334</v>
      </c>
      <c r="E507" s="23" t="s">
        <v>52</v>
      </c>
      <c r="F507" s="23">
        <v>10305</v>
      </c>
    </row>
    <row r="508" spans="1:6" x14ac:dyDescent="0.25">
      <c r="A508" s="23" t="s">
        <v>383</v>
      </c>
      <c r="B508" s="23">
        <v>1</v>
      </c>
      <c r="C508" s="23" t="s">
        <v>393</v>
      </c>
      <c r="D508" s="23" t="s">
        <v>334</v>
      </c>
      <c r="E508" s="23" t="s">
        <v>52</v>
      </c>
      <c r="F508" s="23">
        <v>10305</v>
      </c>
    </row>
    <row r="509" spans="1:6" x14ac:dyDescent="0.25">
      <c r="A509" s="23" t="s">
        <v>383</v>
      </c>
      <c r="B509" s="23">
        <v>7</v>
      </c>
      <c r="C509" s="23" t="s">
        <v>394</v>
      </c>
      <c r="D509" s="23" t="s">
        <v>334</v>
      </c>
      <c r="E509" s="23" t="s">
        <v>52</v>
      </c>
      <c r="F509" s="23">
        <v>10305</v>
      </c>
    </row>
    <row r="510" spans="1:6" x14ac:dyDescent="0.25">
      <c r="A510" s="23" t="s">
        <v>383</v>
      </c>
      <c r="B510" s="23">
        <v>7</v>
      </c>
      <c r="C510" s="23" t="s">
        <v>395</v>
      </c>
      <c r="D510" s="23" t="s">
        <v>334</v>
      </c>
      <c r="E510" s="23" t="s">
        <v>52</v>
      </c>
      <c r="F510" s="23">
        <v>10305</v>
      </c>
    </row>
    <row r="511" spans="1:6" x14ac:dyDescent="0.25">
      <c r="A511" s="23" t="s">
        <v>383</v>
      </c>
      <c r="B511" s="23">
        <v>8</v>
      </c>
      <c r="C511" s="23" t="s">
        <v>396</v>
      </c>
      <c r="D511" s="23" t="s">
        <v>334</v>
      </c>
      <c r="E511" s="23" t="s">
        <v>52</v>
      </c>
      <c r="F511" s="23">
        <v>10305</v>
      </c>
    </row>
    <row r="512" spans="1:6" x14ac:dyDescent="0.25">
      <c r="A512" s="23" t="s">
        <v>383</v>
      </c>
      <c r="B512" s="23">
        <v>5</v>
      </c>
      <c r="C512" s="23" t="s">
        <v>397</v>
      </c>
      <c r="D512" s="23" t="s">
        <v>334</v>
      </c>
      <c r="E512" s="23" t="s">
        <v>52</v>
      </c>
      <c r="F512" s="23">
        <v>10305</v>
      </c>
    </row>
    <row r="513" spans="1:6" x14ac:dyDescent="0.25">
      <c r="A513" s="23" t="s">
        <v>383</v>
      </c>
      <c r="B513" s="23">
        <v>5</v>
      </c>
      <c r="C513" s="23" t="s">
        <v>398</v>
      </c>
      <c r="D513" s="23" t="s">
        <v>334</v>
      </c>
      <c r="E513" s="23" t="s">
        <v>52</v>
      </c>
      <c r="F513" s="23">
        <v>10305</v>
      </c>
    </row>
    <row r="514" spans="1:6" x14ac:dyDescent="0.25">
      <c r="A514" s="23"/>
      <c r="B514" s="23"/>
      <c r="C514" s="23"/>
      <c r="D514" s="23"/>
      <c r="E514" s="23"/>
      <c r="F514" s="23"/>
    </row>
    <row r="515" spans="1:6" ht="15.75" x14ac:dyDescent="0.25">
      <c r="A515" s="20" t="s">
        <v>10</v>
      </c>
      <c r="B515" s="24" t="s">
        <v>43</v>
      </c>
      <c r="C515" s="25" t="s">
        <v>44</v>
      </c>
      <c r="D515" s="25" t="s">
        <v>45</v>
      </c>
      <c r="E515" s="25" t="s">
        <v>46</v>
      </c>
      <c r="F515" s="26" t="s">
        <v>47</v>
      </c>
    </row>
    <row r="516" spans="1:6" x14ac:dyDescent="0.25">
      <c r="A516" s="22" t="s">
        <v>399</v>
      </c>
    </row>
    <row r="517" spans="1:6" x14ac:dyDescent="0.25">
      <c r="A517" s="22" t="s">
        <v>167</v>
      </c>
    </row>
    <row r="518" spans="1:6" x14ac:dyDescent="0.25">
      <c r="A518" s="27" t="str">
        <f>"Total Units: " &amp; _xlfn.XLOOKUP(A516,'[1]NYCHA Developtment Data Book'!B:B,'[1]NYCHA Developtment Data Book'!N:N,,,)</f>
        <v>Total Units: 506</v>
      </c>
    </row>
    <row r="519" spans="1:6" x14ac:dyDescent="0.25">
      <c r="A519" s="23" t="s">
        <v>399</v>
      </c>
      <c r="B519" s="23">
        <v>5</v>
      </c>
      <c r="C519" s="23" t="s">
        <v>400</v>
      </c>
      <c r="D519" s="23" t="s">
        <v>334</v>
      </c>
      <c r="E519" s="23" t="s">
        <v>52</v>
      </c>
      <c r="F519" s="23">
        <v>10306</v>
      </c>
    </row>
    <row r="520" spans="1:6" x14ac:dyDescent="0.25">
      <c r="A520" s="23" t="s">
        <v>399</v>
      </c>
      <c r="B520" s="23">
        <v>7</v>
      </c>
      <c r="C520" s="23" t="s">
        <v>401</v>
      </c>
      <c r="D520" s="23" t="s">
        <v>334</v>
      </c>
      <c r="E520" s="23" t="s">
        <v>52</v>
      </c>
      <c r="F520" s="23">
        <v>10306</v>
      </c>
    </row>
    <row r="521" spans="1:6" x14ac:dyDescent="0.25">
      <c r="A521" s="23" t="s">
        <v>399</v>
      </c>
      <c r="B521" s="23">
        <v>7</v>
      </c>
      <c r="C521" s="23" t="s">
        <v>402</v>
      </c>
      <c r="D521" s="23" t="s">
        <v>334</v>
      </c>
      <c r="E521" s="23" t="s">
        <v>52</v>
      </c>
      <c r="F521" s="23">
        <v>10306</v>
      </c>
    </row>
    <row r="522" spans="1:6" x14ac:dyDescent="0.25">
      <c r="A522" s="23" t="s">
        <v>399</v>
      </c>
      <c r="B522" s="23">
        <v>6</v>
      </c>
      <c r="C522" s="23" t="s">
        <v>403</v>
      </c>
      <c r="D522" s="23" t="s">
        <v>334</v>
      </c>
      <c r="E522" s="23" t="s">
        <v>52</v>
      </c>
      <c r="F522" s="23">
        <v>10306</v>
      </c>
    </row>
    <row r="523" spans="1:6" x14ac:dyDescent="0.25">
      <c r="A523" s="23" t="s">
        <v>399</v>
      </c>
      <c r="B523" s="23">
        <v>5</v>
      </c>
      <c r="C523" s="23" t="s">
        <v>404</v>
      </c>
      <c r="D523" s="23" t="s">
        <v>334</v>
      </c>
      <c r="E523" s="23" t="s">
        <v>52</v>
      </c>
      <c r="F523" s="23">
        <v>10306</v>
      </c>
    </row>
    <row r="524" spans="1:6" x14ac:dyDescent="0.25">
      <c r="A524" s="23" t="s">
        <v>399</v>
      </c>
      <c r="B524" s="23">
        <v>4</v>
      </c>
      <c r="C524" s="23" t="s">
        <v>405</v>
      </c>
      <c r="D524" s="23" t="s">
        <v>334</v>
      </c>
      <c r="E524" s="23" t="s">
        <v>52</v>
      </c>
      <c r="F524" s="23">
        <v>10306</v>
      </c>
    </row>
    <row r="525" spans="1:6" x14ac:dyDescent="0.25">
      <c r="A525" s="23" t="s">
        <v>399</v>
      </c>
      <c r="B525" s="23">
        <v>4</v>
      </c>
      <c r="C525" s="23" t="s">
        <v>406</v>
      </c>
      <c r="D525" s="23" t="s">
        <v>334</v>
      </c>
      <c r="E525" s="23" t="s">
        <v>52</v>
      </c>
      <c r="F525" s="23">
        <v>10306</v>
      </c>
    </row>
    <row r="526" spans="1:6" x14ac:dyDescent="0.25">
      <c r="A526" s="23" t="s">
        <v>399</v>
      </c>
      <c r="B526" s="23">
        <v>3</v>
      </c>
      <c r="C526" s="23" t="s">
        <v>407</v>
      </c>
      <c r="D526" s="23" t="s">
        <v>334</v>
      </c>
      <c r="E526" s="23" t="s">
        <v>52</v>
      </c>
      <c r="F526" s="23">
        <v>10306</v>
      </c>
    </row>
    <row r="527" spans="1:6" x14ac:dyDescent="0.25">
      <c r="A527" s="23" t="s">
        <v>399</v>
      </c>
      <c r="B527" s="23">
        <v>3</v>
      </c>
      <c r="C527" s="23" t="s">
        <v>408</v>
      </c>
      <c r="D527" s="23" t="s">
        <v>334</v>
      </c>
      <c r="E527" s="23" t="s">
        <v>52</v>
      </c>
      <c r="F527" s="23">
        <v>10306</v>
      </c>
    </row>
    <row r="528" spans="1:6" x14ac:dyDescent="0.25">
      <c r="A528" s="23" t="s">
        <v>399</v>
      </c>
      <c r="B528" s="23">
        <v>2</v>
      </c>
      <c r="C528" s="23" t="s">
        <v>409</v>
      </c>
      <c r="D528" s="23" t="s">
        <v>334</v>
      </c>
      <c r="E528" s="23" t="s">
        <v>52</v>
      </c>
      <c r="F528" s="23">
        <v>10306</v>
      </c>
    </row>
    <row r="529" spans="1:6" x14ac:dyDescent="0.25">
      <c r="A529" s="23" t="s">
        <v>399</v>
      </c>
      <c r="B529" s="23">
        <v>1</v>
      </c>
      <c r="C529" s="23" t="s">
        <v>410</v>
      </c>
      <c r="D529" s="23" t="s">
        <v>334</v>
      </c>
      <c r="E529" s="23" t="s">
        <v>52</v>
      </c>
      <c r="F529" s="23">
        <v>10306</v>
      </c>
    </row>
    <row r="530" spans="1:6" x14ac:dyDescent="0.25">
      <c r="A530" s="23" t="s">
        <v>399</v>
      </c>
      <c r="B530" s="23">
        <v>1</v>
      </c>
      <c r="C530" s="23" t="s">
        <v>411</v>
      </c>
      <c r="D530" s="23" t="s">
        <v>334</v>
      </c>
      <c r="E530" s="23" t="s">
        <v>52</v>
      </c>
      <c r="F530" s="23">
        <v>10306</v>
      </c>
    </row>
    <row r="531" spans="1:6" x14ac:dyDescent="0.25">
      <c r="A531" s="23" t="s">
        <v>399</v>
      </c>
      <c r="B531" s="23">
        <v>8</v>
      </c>
      <c r="C531" s="23" t="s">
        <v>412</v>
      </c>
      <c r="D531" s="23" t="s">
        <v>334</v>
      </c>
      <c r="E531" s="23" t="s">
        <v>52</v>
      </c>
      <c r="F531" s="23">
        <v>10306</v>
      </c>
    </row>
    <row r="532" spans="1:6" x14ac:dyDescent="0.25">
      <c r="A532" s="23" t="s">
        <v>399</v>
      </c>
      <c r="B532" s="23">
        <v>8</v>
      </c>
      <c r="C532" s="23" t="s">
        <v>413</v>
      </c>
      <c r="D532" s="23" t="s">
        <v>334</v>
      </c>
      <c r="E532" s="23" t="s">
        <v>52</v>
      </c>
      <c r="F532" s="23">
        <v>10306</v>
      </c>
    </row>
    <row r="533" spans="1:6" x14ac:dyDescent="0.25">
      <c r="A533" s="23" t="s">
        <v>399</v>
      </c>
      <c r="B533" s="23">
        <v>6</v>
      </c>
      <c r="C533" s="23" t="s">
        <v>414</v>
      </c>
      <c r="D533" s="23" t="s">
        <v>334</v>
      </c>
      <c r="E533" s="23" t="s">
        <v>52</v>
      </c>
      <c r="F533" s="23">
        <v>10306</v>
      </c>
    </row>
    <row r="534" spans="1:6" x14ac:dyDescent="0.25">
      <c r="A534" s="23" t="s">
        <v>399</v>
      </c>
      <c r="B534" s="23">
        <v>2</v>
      </c>
      <c r="C534" s="23" t="s">
        <v>415</v>
      </c>
      <c r="D534" s="23" t="s">
        <v>334</v>
      </c>
      <c r="E534" s="23" t="s">
        <v>52</v>
      </c>
      <c r="F534" s="23">
        <v>10306</v>
      </c>
    </row>
    <row r="535" spans="1:6" x14ac:dyDescent="0.25">
      <c r="A535" s="23"/>
      <c r="B535" s="23"/>
      <c r="C535" s="23"/>
      <c r="D535" s="23"/>
      <c r="E535" s="23"/>
      <c r="F535" s="23"/>
    </row>
    <row r="536" spans="1:6" ht="15.75" x14ac:dyDescent="0.25">
      <c r="A536" s="20" t="s">
        <v>10</v>
      </c>
      <c r="B536" s="24" t="s">
        <v>43</v>
      </c>
      <c r="C536" s="25" t="s">
        <v>44</v>
      </c>
      <c r="D536" s="25" t="s">
        <v>45</v>
      </c>
      <c r="E536" s="25" t="s">
        <v>46</v>
      </c>
      <c r="F536" s="26" t="s">
        <v>47</v>
      </c>
    </row>
    <row r="537" spans="1:6" x14ac:dyDescent="0.25">
      <c r="A537" s="22" t="s">
        <v>416</v>
      </c>
    </row>
    <row r="538" spans="1:6" x14ac:dyDescent="0.25">
      <c r="A538" s="22" t="s">
        <v>417</v>
      </c>
    </row>
    <row r="539" spans="1:6" x14ac:dyDescent="0.25">
      <c r="A539" s="27" t="str">
        <f>"Total Units: " &amp; _xlfn.XLOOKUP(A537,'[1]NYCHA Developtment Data Book'!B:B,'[1]NYCHA Developtment Data Book'!N:N,,,)</f>
        <v>Total Units: 502</v>
      </c>
    </row>
    <row r="540" spans="1:6" x14ac:dyDescent="0.25">
      <c r="A540" s="23" t="s">
        <v>416</v>
      </c>
      <c r="B540" s="23">
        <v>1</v>
      </c>
      <c r="C540" s="23" t="s">
        <v>418</v>
      </c>
      <c r="D540" s="23" t="s">
        <v>334</v>
      </c>
      <c r="E540" s="23" t="s">
        <v>52</v>
      </c>
      <c r="F540" s="23">
        <v>10314</v>
      </c>
    </row>
    <row r="541" spans="1:6" x14ac:dyDescent="0.25">
      <c r="A541" s="23" t="s">
        <v>416</v>
      </c>
      <c r="B541" s="23">
        <v>4</v>
      </c>
      <c r="C541" s="23" t="s">
        <v>419</v>
      </c>
      <c r="D541" s="23" t="s">
        <v>334</v>
      </c>
      <c r="E541" s="23" t="s">
        <v>52</v>
      </c>
      <c r="F541" s="23">
        <v>10314</v>
      </c>
    </row>
    <row r="542" spans="1:6" x14ac:dyDescent="0.25">
      <c r="A542" s="23" t="s">
        <v>416</v>
      </c>
      <c r="B542" s="23">
        <v>3</v>
      </c>
      <c r="C542" s="23" t="s">
        <v>420</v>
      </c>
      <c r="D542" s="23" t="s">
        <v>334</v>
      </c>
      <c r="E542" s="23" t="s">
        <v>52</v>
      </c>
      <c r="F542" s="23">
        <v>10314</v>
      </c>
    </row>
    <row r="543" spans="1:6" x14ac:dyDescent="0.25">
      <c r="A543" s="23" t="s">
        <v>416</v>
      </c>
      <c r="B543" s="23">
        <v>3</v>
      </c>
      <c r="C543" s="23" t="s">
        <v>421</v>
      </c>
      <c r="D543" s="23" t="s">
        <v>334</v>
      </c>
      <c r="E543" s="23" t="s">
        <v>52</v>
      </c>
      <c r="F543" s="23">
        <v>10314</v>
      </c>
    </row>
    <row r="544" spans="1:6" x14ac:dyDescent="0.25">
      <c r="A544" s="23" t="s">
        <v>416</v>
      </c>
      <c r="B544" s="23">
        <v>7</v>
      </c>
      <c r="C544" s="23" t="s">
        <v>422</v>
      </c>
      <c r="D544" s="23" t="s">
        <v>334</v>
      </c>
      <c r="E544" s="23" t="s">
        <v>52</v>
      </c>
      <c r="F544" s="23">
        <v>10314</v>
      </c>
    </row>
    <row r="545" spans="1:12" x14ac:dyDescent="0.25">
      <c r="A545" s="23" t="s">
        <v>416</v>
      </c>
      <c r="B545" s="23">
        <v>2</v>
      </c>
      <c r="C545" s="23" t="s">
        <v>423</v>
      </c>
      <c r="D545" s="23" t="s">
        <v>334</v>
      </c>
      <c r="E545" s="23" t="s">
        <v>52</v>
      </c>
      <c r="F545" s="23">
        <v>10314</v>
      </c>
    </row>
    <row r="546" spans="1:12" x14ac:dyDescent="0.25">
      <c r="A546" s="23" t="s">
        <v>416</v>
      </c>
      <c r="B546" s="23">
        <v>1</v>
      </c>
      <c r="C546" s="23" t="s">
        <v>424</v>
      </c>
      <c r="D546" s="23" t="s">
        <v>334</v>
      </c>
      <c r="E546" s="23" t="s">
        <v>52</v>
      </c>
      <c r="F546" s="23">
        <v>10314</v>
      </c>
    </row>
    <row r="547" spans="1:12" x14ac:dyDescent="0.25">
      <c r="A547" s="23" t="s">
        <v>416</v>
      </c>
      <c r="B547" s="23">
        <v>5</v>
      </c>
      <c r="C547" s="23" t="s">
        <v>425</v>
      </c>
      <c r="D547" s="23" t="s">
        <v>334</v>
      </c>
      <c r="E547" s="23" t="s">
        <v>52</v>
      </c>
      <c r="F547" s="23">
        <v>10314</v>
      </c>
    </row>
    <row r="548" spans="1:12" x14ac:dyDescent="0.25">
      <c r="A548" s="23" t="s">
        <v>416</v>
      </c>
      <c r="B548" s="23">
        <v>5</v>
      </c>
      <c r="C548" s="23" t="s">
        <v>426</v>
      </c>
      <c r="D548" s="23" t="s">
        <v>334</v>
      </c>
      <c r="E548" s="23" t="s">
        <v>52</v>
      </c>
      <c r="F548" s="23">
        <v>10314</v>
      </c>
    </row>
    <row r="549" spans="1:12" x14ac:dyDescent="0.25">
      <c r="A549" s="23" t="s">
        <v>416</v>
      </c>
      <c r="B549" s="23">
        <v>4</v>
      </c>
      <c r="C549" s="23" t="s">
        <v>427</v>
      </c>
      <c r="D549" s="23" t="s">
        <v>334</v>
      </c>
      <c r="E549" s="23" t="s">
        <v>52</v>
      </c>
      <c r="F549" s="23">
        <v>10314</v>
      </c>
    </row>
    <row r="550" spans="1:12" x14ac:dyDescent="0.25">
      <c r="A550" s="23" t="s">
        <v>416</v>
      </c>
      <c r="B550" s="23">
        <v>6</v>
      </c>
      <c r="C550" s="23" t="s">
        <v>428</v>
      </c>
      <c r="D550" s="23" t="s">
        <v>334</v>
      </c>
      <c r="E550" s="23" t="s">
        <v>52</v>
      </c>
      <c r="F550" s="23">
        <v>10314</v>
      </c>
    </row>
    <row r="551" spans="1:12" x14ac:dyDescent="0.25">
      <c r="A551" s="23" t="s">
        <v>416</v>
      </c>
      <c r="B551" s="23">
        <v>7</v>
      </c>
      <c r="C551" s="23" t="s">
        <v>429</v>
      </c>
      <c r="D551" s="23" t="s">
        <v>334</v>
      </c>
      <c r="E551" s="23" t="s">
        <v>52</v>
      </c>
      <c r="F551" s="23">
        <v>10314</v>
      </c>
    </row>
    <row r="552" spans="1:12" x14ac:dyDescent="0.25">
      <c r="A552" s="23" t="s">
        <v>416</v>
      </c>
      <c r="B552" s="23">
        <v>6</v>
      </c>
      <c r="C552" s="23" t="s">
        <v>430</v>
      </c>
      <c r="D552" s="23" t="s">
        <v>334</v>
      </c>
      <c r="E552" s="23" t="s">
        <v>52</v>
      </c>
      <c r="F552" s="23">
        <v>10314</v>
      </c>
    </row>
    <row r="553" spans="1:12" x14ac:dyDescent="0.25">
      <c r="A553" s="23" t="s">
        <v>416</v>
      </c>
      <c r="B553" s="23">
        <v>2</v>
      </c>
      <c r="C553" s="23" t="s">
        <v>431</v>
      </c>
      <c r="D553" s="23" t="s">
        <v>334</v>
      </c>
      <c r="E553" s="23" t="s">
        <v>52</v>
      </c>
      <c r="F553" s="23">
        <v>10314</v>
      </c>
    </row>
    <row r="554" spans="1:12" x14ac:dyDescent="0.25">
      <c r="B554" s="36"/>
    </row>
    <row r="555" spans="1:12" ht="15.75" x14ac:dyDescent="0.25">
      <c r="A555" s="61" t="s">
        <v>432</v>
      </c>
      <c r="B555" s="62"/>
      <c r="C555" s="62"/>
      <c r="D555" s="62"/>
      <c r="E555" s="62"/>
    </row>
    <row r="556" spans="1:12" x14ac:dyDescent="0.25">
      <c r="A556" s="2" t="s">
        <v>3</v>
      </c>
      <c r="B556" s="64" t="s">
        <v>433</v>
      </c>
      <c r="C556" s="64"/>
      <c r="D556" s="64"/>
      <c r="E556" s="64"/>
      <c r="F556" s="64"/>
      <c r="G556" s="64"/>
      <c r="H556" s="64"/>
      <c r="I556" s="64"/>
      <c r="J556" s="64"/>
      <c r="K556" s="64"/>
      <c r="L556" s="64"/>
    </row>
    <row r="557" spans="1:12" x14ac:dyDescent="0.25">
      <c r="A557" s="4" t="s">
        <v>5</v>
      </c>
      <c r="B557" s="64">
        <v>1</v>
      </c>
      <c r="C557" s="64"/>
      <c r="D557" s="64"/>
      <c r="E557" s="64"/>
      <c r="F557" s="64"/>
      <c r="G557" s="64"/>
      <c r="H557" s="64"/>
      <c r="I557" s="64"/>
      <c r="J557" s="64"/>
      <c r="K557" s="64"/>
      <c r="L557" s="64"/>
    </row>
    <row r="558" spans="1:12" x14ac:dyDescent="0.25">
      <c r="A558" s="5" t="s">
        <v>7</v>
      </c>
      <c r="B558" s="64" t="s">
        <v>434</v>
      </c>
      <c r="C558" s="64"/>
      <c r="D558" s="64"/>
      <c r="E558" s="64"/>
      <c r="F558" s="64"/>
      <c r="G558" s="64"/>
      <c r="H558" s="64"/>
      <c r="I558" s="64"/>
      <c r="J558" s="64"/>
      <c r="K558" s="64"/>
      <c r="L558" s="64"/>
    </row>
    <row r="559" spans="1:12" x14ac:dyDescent="0.25">
      <c r="A559" s="5" t="s">
        <v>9</v>
      </c>
      <c r="B559" s="6">
        <v>84</v>
      </c>
      <c r="C559" s="6">
        <v>132</v>
      </c>
      <c r="D559" s="6">
        <v>121</v>
      </c>
      <c r="E559" s="6">
        <v>145</v>
      </c>
      <c r="F559" s="6">
        <v>118</v>
      </c>
      <c r="G559" s="6">
        <v>93</v>
      </c>
      <c r="H559" s="6"/>
      <c r="I559" s="6"/>
      <c r="J559" s="3"/>
      <c r="K559" s="3"/>
      <c r="L559" s="3"/>
    </row>
    <row r="560" spans="1:12" x14ac:dyDescent="0.25">
      <c r="A560" s="5" t="s">
        <v>10</v>
      </c>
      <c r="B560" s="6" t="s">
        <v>337</v>
      </c>
      <c r="C560" s="6" t="s">
        <v>338</v>
      </c>
      <c r="D560" s="6" t="s">
        <v>339</v>
      </c>
      <c r="E560" s="37" t="s">
        <v>340</v>
      </c>
      <c r="F560" s="6" t="s">
        <v>341</v>
      </c>
      <c r="G560" s="6" t="s">
        <v>435</v>
      </c>
      <c r="H560" s="6"/>
      <c r="I560" s="6"/>
      <c r="J560" s="3"/>
      <c r="K560" s="3"/>
      <c r="L560" s="3"/>
    </row>
    <row r="561" spans="1:12" ht="30" x14ac:dyDescent="0.25">
      <c r="A561" s="7" t="s">
        <v>19</v>
      </c>
      <c r="B561" s="6">
        <f>_xlfn.XLOOKUP(B560,'[1]Development Data'!G:G,'[1]Development Data'!H:H,,,)</f>
        <v>1180</v>
      </c>
      <c r="C561" s="6">
        <f>_xlfn.XLOOKUP(C560,'[1]Development Data'!G:G,'[1]Development Data'!H:H,,,)</f>
        <v>115</v>
      </c>
      <c r="D561" s="6">
        <f>_xlfn.XLOOKUP(D560,'[1]Development Data'!G:G,'[1]Development Data'!H:H,,,)</f>
        <v>917</v>
      </c>
      <c r="E561" s="6">
        <f>_xlfn.XLOOKUP(E560,'[1]Development Data'!G:G,'[1]Development Data'!H:H,,,)</f>
        <v>1602</v>
      </c>
      <c r="F561" s="6">
        <f>_xlfn.XLOOKUP(F560,'[1]Development Data'!G:G,'[1]Development Data'!H:H,,,)</f>
        <v>880</v>
      </c>
      <c r="G561" s="6">
        <f>_xlfn.XLOOKUP(G560,'[1]Development Data'!G:G,'[1]Development Data'!H:H,,,)</f>
        <v>920</v>
      </c>
      <c r="H561" s="6"/>
      <c r="I561" s="6"/>
      <c r="J561" s="6"/>
      <c r="K561" s="6"/>
      <c r="L561" s="23"/>
    </row>
    <row r="562" spans="1:12" x14ac:dyDescent="0.25">
      <c r="A562" s="7" t="s">
        <v>20</v>
      </c>
      <c r="B562" s="6">
        <f>_xlfn.XLOOKUP(B560,'[1]Development Data'!G:G,'[1]Development Data'!I:I,,,)</f>
        <v>700</v>
      </c>
      <c r="C562" s="6">
        <f>_xlfn.XLOOKUP(C560,'[1]Development Data'!G:G,'[1]Development Data'!I:I,,,)</f>
        <v>74</v>
      </c>
      <c r="D562" s="6">
        <f>_xlfn.XLOOKUP(D560,'[1]Development Data'!G:G,'[1]Development Data'!I:I,,,)</f>
        <v>516</v>
      </c>
      <c r="E562" s="6">
        <f>_xlfn.XLOOKUP(E560,'[1]Development Data'!G:G,'[1]Development Data'!I:I,,,)</f>
        <v>891</v>
      </c>
      <c r="F562" s="6">
        <f>_xlfn.XLOOKUP(F560,'[1]Development Data'!G:G,'[1]Development Data'!I:I,,,)</f>
        <v>521</v>
      </c>
      <c r="G562" s="6">
        <f>_xlfn.XLOOKUP(G560,'[1]Development Data'!G:G,'[1]Development Data'!I:I,,,)</f>
        <v>448</v>
      </c>
      <c r="H562" s="6"/>
      <c r="I562" s="6"/>
      <c r="J562" s="6"/>
      <c r="K562" s="6"/>
      <c r="L562" s="23"/>
    </row>
    <row r="563" spans="1:12" ht="30" x14ac:dyDescent="0.25">
      <c r="A563" s="9" t="s">
        <v>21</v>
      </c>
      <c r="B563" s="11">
        <f>_xlfn.XLOOKUP(B560,'[1]Development Data'!G:G,'[1]Development Data'!J:J,,,)</f>
        <v>0.59319999999999995</v>
      </c>
      <c r="C563" s="11">
        <f>_xlfn.XLOOKUP(C560,'[1]Development Data'!G:G,'[1]Development Data'!J:J,,,)</f>
        <v>0.64349999999999996</v>
      </c>
      <c r="D563" s="11">
        <f>_xlfn.XLOOKUP(D560,'[1]Development Data'!G:G,'[1]Development Data'!J:J,,,)</f>
        <v>0.56269999999999998</v>
      </c>
      <c r="E563" s="11">
        <f>_xlfn.XLOOKUP(E560,'[1]Development Data'!G:G,'[1]Development Data'!J:J,,,)</f>
        <v>0.55620000000000003</v>
      </c>
      <c r="F563" s="11">
        <f>_xlfn.XLOOKUP(F560,'[1]Development Data'!G:G,'[1]Development Data'!J:J,,,)</f>
        <v>0.59199999999999997</v>
      </c>
      <c r="G563" s="11">
        <f>_xlfn.XLOOKUP(G560,'[1]Development Data'!G:G,'[1]Development Data'!J:J,,,)</f>
        <v>0.48699999999999999</v>
      </c>
      <c r="H563" s="11"/>
      <c r="I563" s="11"/>
      <c r="J563" s="11"/>
      <c r="K563" s="11"/>
      <c r="L563" s="38"/>
    </row>
    <row r="564" spans="1:12" x14ac:dyDescent="0.25">
      <c r="A564" s="7" t="s">
        <v>22</v>
      </c>
      <c r="B564" s="6">
        <f>_xlfn.XLOOKUP(B560,'[1]Development Data'!G:G,'[1]Development Data'!T:T,,,)</f>
        <v>2531</v>
      </c>
      <c r="C564" s="6">
        <f>_xlfn.XLOOKUP(C560,'[1]Development Data'!G:G,'[1]Development Data'!T:T,,,)</f>
        <v>255</v>
      </c>
      <c r="D564" s="6">
        <f>_xlfn.XLOOKUP(D560,'[1]Development Data'!G:G,'[1]Development Data'!T:T,,,)</f>
        <v>2196</v>
      </c>
      <c r="E564" s="6">
        <f>_xlfn.XLOOKUP(E560,'[1]Development Data'!G:G,'[1]Development Data'!T:T,,,)</f>
        <v>3462</v>
      </c>
      <c r="F564" s="6">
        <f>_xlfn.XLOOKUP(F560,'[1]Development Data'!G:G,'[1]Development Data'!T:T,,,)</f>
        <v>2012</v>
      </c>
      <c r="G564" s="6">
        <f>_xlfn.XLOOKUP(G560,'[1]Development Data'!G:G,'[1]Development Data'!T:T,,,)</f>
        <v>1881</v>
      </c>
      <c r="H564" s="6"/>
      <c r="I564" s="6"/>
      <c r="J564" s="6"/>
      <c r="K564" s="6"/>
      <c r="L564" s="23"/>
    </row>
    <row r="565" spans="1:12" x14ac:dyDescent="0.25">
      <c r="A565" s="7" t="s">
        <v>23</v>
      </c>
      <c r="B565" s="6">
        <f>_xlfn.XLOOKUP(B560,'[1]Development Data'!G:G,'[1]Development Data'!V:V,,,)</f>
        <v>683</v>
      </c>
      <c r="C565" s="6">
        <f>_xlfn.XLOOKUP(C560,'[1]Development Data'!G:G,'[1]Development Data'!V:V,,,)</f>
        <v>64</v>
      </c>
      <c r="D565" s="6">
        <f>_xlfn.XLOOKUP(D560,'[1]Development Data'!G:G,'[1]Development Data'!V:V,,,)</f>
        <v>618</v>
      </c>
      <c r="E565" s="6">
        <f>_xlfn.XLOOKUP(E560,'[1]Development Data'!G:G,'[1]Development Data'!V:V,,,)</f>
        <v>873</v>
      </c>
      <c r="F565" s="6">
        <f>_xlfn.XLOOKUP(F560,'[1]Development Data'!G:G,'[1]Development Data'!V:V,,,)</f>
        <v>518</v>
      </c>
      <c r="G565" s="6">
        <f>_xlfn.XLOOKUP(G560,'[1]Development Data'!G:G,'[1]Development Data'!V:V,,,)</f>
        <v>452</v>
      </c>
      <c r="H565" s="6"/>
      <c r="I565" s="6"/>
      <c r="J565" s="6"/>
      <c r="K565" s="6"/>
      <c r="L565" s="23"/>
    </row>
    <row r="566" spans="1:12" x14ac:dyDescent="0.25">
      <c r="A566" s="12" t="s">
        <v>24</v>
      </c>
      <c r="B566" s="6">
        <f>_xlfn.XLOOKUP(B560,'[1]Development Data'!G:G,'[1]Development Data'!W:W,,,)</f>
        <v>1848</v>
      </c>
      <c r="C566" s="6">
        <f>_xlfn.XLOOKUP(C560,'[1]Development Data'!G:G,'[1]Development Data'!W:W,,,)</f>
        <v>191</v>
      </c>
      <c r="D566" s="6">
        <f>_xlfn.XLOOKUP(D560,'[1]Development Data'!G:G,'[1]Development Data'!W:W,,,)</f>
        <v>1578</v>
      </c>
      <c r="E566" s="6">
        <f>_xlfn.XLOOKUP(E560,'[1]Development Data'!G:G,'[1]Development Data'!W:W,,,)</f>
        <v>2589</v>
      </c>
      <c r="F566" s="6">
        <f>_xlfn.XLOOKUP(F560,'[1]Development Data'!G:G,'[1]Development Data'!W:W,,,)</f>
        <v>1494</v>
      </c>
      <c r="G566" s="6">
        <f>_xlfn.XLOOKUP(G560,'[1]Development Data'!G:G,'[1]Development Data'!W:W,,,)</f>
        <v>1429</v>
      </c>
      <c r="H566" s="6"/>
      <c r="I566" s="6"/>
      <c r="J566" s="6"/>
      <c r="K566" s="6"/>
      <c r="L566" s="23"/>
    </row>
    <row r="567" spans="1:12" x14ac:dyDescent="0.25">
      <c r="A567" s="7" t="s">
        <v>25</v>
      </c>
      <c r="B567" s="13">
        <f>_xlfn.XLOOKUP(B560,'[1]Development Data'!G:G,'[1]Development Data'!X:X,,,)</f>
        <v>320</v>
      </c>
      <c r="C567" s="13">
        <f>_xlfn.XLOOKUP(C560,'[1]Development Data'!G:G,'[1]Development Data'!X:X,,,)</f>
        <v>34</v>
      </c>
      <c r="D567" s="13">
        <f>_xlfn.XLOOKUP(D560,'[1]Development Data'!G:G,'[1]Development Data'!X:X,,,)</f>
        <v>316</v>
      </c>
      <c r="E567" s="13">
        <f>_xlfn.XLOOKUP(E560,'[1]Development Data'!G:G,'[1]Development Data'!X:X,,,)</f>
        <v>415</v>
      </c>
      <c r="F567" s="13">
        <f>_xlfn.XLOOKUP(F560,'[1]Development Data'!G:G,'[1]Development Data'!X:X,,,)</f>
        <v>260</v>
      </c>
      <c r="G567" s="13">
        <f>_xlfn.XLOOKUP(G560,'[1]Development Data'!G:G,'[1]Development Data'!X:X,,,)</f>
        <v>263</v>
      </c>
      <c r="H567" s="13"/>
      <c r="I567" s="13"/>
      <c r="J567" s="13"/>
      <c r="K567" s="13"/>
      <c r="L567" s="13"/>
    </row>
    <row r="568" spans="1:12" x14ac:dyDescent="0.25">
      <c r="A568" s="7" t="s">
        <v>26</v>
      </c>
      <c r="B568" s="13">
        <f>_xlfn.XLOOKUP(B560,'[1]Development Data'!G:G,'[1]Development Data'!Y:Y,,,)</f>
        <v>463</v>
      </c>
      <c r="C568" s="13">
        <f>_xlfn.XLOOKUP(C560,'[1]Development Data'!G:G,'[1]Development Data'!Y:Y,,,)</f>
        <v>45</v>
      </c>
      <c r="D568" s="13">
        <f>_xlfn.XLOOKUP(D560,'[1]Development Data'!G:G,'[1]Development Data'!Y:Y,,,)</f>
        <v>462</v>
      </c>
      <c r="E568" s="13">
        <f>_xlfn.XLOOKUP(E560,'[1]Development Data'!G:G,'[1]Development Data'!Y:Y,,,)</f>
        <v>658</v>
      </c>
      <c r="F568" s="13">
        <f>_xlfn.XLOOKUP(F560,'[1]Development Data'!G:G,'[1]Development Data'!Y:Y,,,)</f>
        <v>404</v>
      </c>
      <c r="G568" s="13">
        <f>_xlfn.XLOOKUP(G560,'[1]Development Data'!G:G,'[1]Development Data'!Y:Y,,,)</f>
        <v>364</v>
      </c>
      <c r="H568" s="13"/>
      <c r="I568" s="13"/>
      <c r="J568" s="13"/>
      <c r="K568" s="13"/>
      <c r="L568" s="13"/>
    </row>
    <row r="569" spans="1:12" x14ac:dyDescent="0.25">
      <c r="A569" s="7" t="s">
        <v>27</v>
      </c>
      <c r="B569" s="13">
        <f>_xlfn.XLOOKUP(B560,'[1]Development Data'!G:G,'[1]Development Data'!Z:Z,,,)</f>
        <v>551</v>
      </c>
      <c r="C569" s="13">
        <f>_xlfn.XLOOKUP(C560,'[1]Development Data'!G:G,'[1]Development Data'!Z:Z,,,)</f>
        <v>60</v>
      </c>
      <c r="D569" s="13">
        <f>_xlfn.XLOOKUP(D560,'[1]Development Data'!G:G,'[1]Development Data'!Z:Z,,,)</f>
        <v>469</v>
      </c>
      <c r="E569" s="13">
        <f>_xlfn.XLOOKUP(E560,'[1]Development Data'!G:G,'[1]Development Data'!Z:Z,,,)</f>
        <v>692</v>
      </c>
      <c r="F569" s="13">
        <f>_xlfn.XLOOKUP(F560,'[1]Development Data'!G:G,'[1]Development Data'!Z:Z,,,)</f>
        <v>405</v>
      </c>
      <c r="G569" s="13">
        <f>_xlfn.XLOOKUP(G560,'[1]Development Data'!G:G,'[1]Development Data'!Z:Z,,,)</f>
        <v>450</v>
      </c>
      <c r="H569" s="13"/>
      <c r="I569" s="13"/>
      <c r="J569" s="13"/>
      <c r="K569" s="13"/>
      <c r="L569" s="13"/>
    </row>
    <row r="570" spans="1:12" x14ac:dyDescent="0.25">
      <c r="A570" s="7" t="s">
        <v>28</v>
      </c>
      <c r="B570" s="13">
        <f>_xlfn.XLOOKUP(B560,'[1]Development Data'!G:G,'[1]Development Data'!AA:AA,,,)</f>
        <v>318</v>
      </c>
      <c r="C570" s="13">
        <f>_xlfn.XLOOKUP(C560,'[1]Development Data'!G:G,'[1]Development Data'!AA:AA,,,)</f>
        <v>33</v>
      </c>
      <c r="D570" s="13">
        <f>_xlfn.XLOOKUP(D560,'[1]Development Data'!G:G,'[1]Development Data'!AA:AA,,,)</f>
        <v>263</v>
      </c>
      <c r="E570" s="13">
        <f>_xlfn.XLOOKUP(E560,'[1]Development Data'!G:G,'[1]Development Data'!AA:AA,,,)</f>
        <v>437</v>
      </c>
      <c r="F570" s="13">
        <f>_xlfn.XLOOKUP(F560,'[1]Development Data'!G:G,'[1]Development Data'!AA:AA,,,)</f>
        <v>266</v>
      </c>
      <c r="G570" s="13">
        <f>_xlfn.XLOOKUP(G560,'[1]Development Data'!G:G,'[1]Development Data'!AA:AA,,,)</f>
        <v>246</v>
      </c>
      <c r="H570" s="13"/>
      <c r="I570" s="13"/>
      <c r="J570" s="13"/>
      <c r="K570" s="13"/>
      <c r="L570" s="13"/>
    </row>
    <row r="571" spans="1:12" x14ac:dyDescent="0.25">
      <c r="A571" s="7" t="s">
        <v>29</v>
      </c>
      <c r="B571" s="13">
        <f>_xlfn.XLOOKUP(B560,'[1]Development Data'!G:G,'[1]Development Data'!AB:AB,,,)</f>
        <v>516</v>
      </c>
      <c r="C571" s="13">
        <f>_xlfn.XLOOKUP(C560,'[1]Development Data'!G:G,'[1]Development Data'!AB:AB,,,)</f>
        <v>53</v>
      </c>
      <c r="D571" s="13">
        <f>_xlfn.XLOOKUP(D560,'[1]Development Data'!G:G,'[1]Development Data'!AB:AB,,,)</f>
        <v>384</v>
      </c>
      <c r="E571" s="13">
        <f>_xlfn.XLOOKUP(E560,'[1]Development Data'!G:G,'[1]Development Data'!AB:AB,,,)</f>
        <v>802</v>
      </c>
      <c r="F571" s="13">
        <f>_xlfn.XLOOKUP(F560,'[1]Development Data'!G:G,'[1]Development Data'!AB:AB,,,)</f>
        <v>419</v>
      </c>
      <c r="G571" s="13">
        <f>_xlfn.XLOOKUP(G560,'[1]Development Data'!G:G,'[1]Development Data'!AB:AB,,,)</f>
        <v>369</v>
      </c>
      <c r="H571" s="13"/>
      <c r="I571" s="13"/>
      <c r="J571" s="13"/>
      <c r="K571" s="13"/>
      <c r="L571" s="13"/>
    </row>
    <row r="572" spans="1:12" ht="30" x14ac:dyDescent="0.25">
      <c r="A572" s="7" t="s">
        <v>30</v>
      </c>
      <c r="B572" s="13">
        <f>_xlfn.XLOOKUP(B560,'[1]Development Data'!G:G,'[1]Development Data'!AD:AD,,,)</f>
        <v>522</v>
      </c>
      <c r="C572" s="13">
        <f>_xlfn.XLOOKUP(C560,'[1]Development Data'!G:G,'[1]Development Data'!AD:AD,,,)</f>
        <v>45</v>
      </c>
      <c r="D572" s="13">
        <f>_xlfn.XLOOKUP(D560,'[1]Development Data'!G:G,'[1]Development Data'!AD:AD,,,)</f>
        <v>522</v>
      </c>
      <c r="E572" s="13">
        <f>_xlfn.XLOOKUP(E560,'[1]Development Data'!G:G,'[1]Development Data'!AD:AD,,,)</f>
        <v>789</v>
      </c>
      <c r="F572" s="13">
        <f>_xlfn.XLOOKUP(F560,'[1]Development Data'!G:G,'[1]Development Data'!AD:AD,,,)</f>
        <v>391</v>
      </c>
      <c r="G572" s="13">
        <f>_xlfn.XLOOKUP(G560,'[1]Development Data'!G:G,'[1]Development Data'!AD:AD,,,)</f>
        <v>393</v>
      </c>
      <c r="H572" s="13"/>
      <c r="I572" s="13"/>
      <c r="J572" s="13"/>
      <c r="K572" s="13"/>
      <c r="L572" s="13"/>
    </row>
    <row r="573" spans="1:12" ht="30" x14ac:dyDescent="0.25">
      <c r="A573" s="9" t="s">
        <v>31</v>
      </c>
      <c r="B573" s="14">
        <f>_xlfn.XLOOKUP(B560,'[1]Development Data'!G:G,'[1]Development Data'!AE:AE,,,)</f>
        <v>0.28249999999999997</v>
      </c>
      <c r="C573" s="14">
        <f>_xlfn.XLOOKUP(C560,'[1]Development Data'!G:G,'[1]Development Data'!AE:AE,,,)</f>
        <v>0.2356</v>
      </c>
      <c r="D573" s="14">
        <f>_xlfn.XLOOKUP(D560,'[1]Development Data'!G:G,'[1]Development Data'!AE:AE,,,)</f>
        <v>0.33079999999999998</v>
      </c>
      <c r="E573" s="14">
        <f>_xlfn.XLOOKUP(E560,'[1]Development Data'!G:G,'[1]Development Data'!AE:AE,,,)</f>
        <v>0.30480000000000002</v>
      </c>
      <c r="F573" s="14">
        <f>_xlfn.XLOOKUP(F560,'[1]Development Data'!G:G,'[1]Development Data'!AE:AE,,,)</f>
        <v>0.26169999999999999</v>
      </c>
      <c r="G573" s="14">
        <f>_xlfn.XLOOKUP(G560,'[1]Development Data'!G:G,'[1]Development Data'!AE:AE,,,)</f>
        <v>0.27500000000000002</v>
      </c>
      <c r="H573" s="14"/>
      <c r="I573" s="14"/>
      <c r="J573" s="14"/>
      <c r="K573" s="14"/>
      <c r="L573" s="14"/>
    </row>
    <row r="574" spans="1:12" x14ac:dyDescent="0.25">
      <c r="A574" s="7" t="s">
        <v>32</v>
      </c>
      <c r="B574" s="13">
        <f>_xlfn.XLOOKUP(B560,'[1]Development Data'!G:G,'[1]Development Data'!AC:AC,,,)</f>
        <v>1332</v>
      </c>
      <c r="C574" s="13">
        <f>_xlfn.XLOOKUP(C560,'[1]Development Data'!G:G,'[1]Development Data'!AC:AC,,,)</f>
        <v>138</v>
      </c>
      <c r="D574" s="13">
        <f>_xlfn.XLOOKUP(D560,'[1]Development Data'!G:G,'[1]Development Data'!AC:AC,,,)</f>
        <v>1194</v>
      </c>
      <c r="E574" s="13">
        <f>_xlfn.XLOOKUP(E560,'[1]Development Data'!G:G,'[1]Development Data'!AC:AC,,,)</f>
        <v>1787</v>
      </c>
      <c r="F574" s="13">
        <f>_xlfn.XLOOKUP(F560,'[1]Development Data'!G:G,'[1]Development Data'!AC:AC,,,)</f>
        <v>1075</v>
      </c>
      <c r="G574" s="13">
        <f>_xlfn.XLOOKUP(G560,'[1]Development Data'!G:G,'[1]Development Data'!AC:AC,,,)</f>
        <v>1060</v>
      </c>
      <c r="H574" s="13"/>
      <c r="I574" s="13"/>
      <c r="J574" s="13"/>
      <c r="K574" s="13"/>
      <c r="L574" s="13"/>
    </row>
    <row r="575" spans="1:12" x14ac:dyDescent="0.25">
      <c r="A575" s="7" t="s">
        <v>33</v>
      </c>
      <c r="B575" s="13" cm="1">
        <f t="array" ref="B575">_xlfn.XLOOKUP(B560,'[1]Development Data'!G:G,'[1]Development Data'!AC:AC - '[1]Development Data'!AF:AF,,,)</f>
        <v>852</v>
      </c>
      <c r="C575" s="13" cm="1">
        <f t="array" ref="C575">_xlfn.XLOOKUP(C560,'[1]Development Data'!G:G,'[1]Development Data'!AC:AC - '[1]Development Data'!AF:AF,,,)</f>
        <v>93</v>
      </c>
      <c r="D575" s="13" cm="1">
        <f t="array" ref="D575">_xlfn.XLOOKUP(D560,'[1]Development Data'!G:G,'[1]Development Data'!AC:AC - '[1]Development Data'!AF:AF,,,)</f>
        <v>718</v>
      </c>
      <c r="E575" s="13" cm="1">
        <f t="array" ref="E575">_xlfn.XLOOKUP(E560,'[1]Development Data'!G:G,'[1]Development Data'!AC:AC - '[1]Development Data'!AF:AF,,,)</f>
        <v>1068</v>
      </c>
      <c r="F575" s="13" cm="1">
        <f t="array" ref="F575">_xlfn.XLOOKUP(F560,'[1]Development Data'!G:G,'[1]Development Data'!AC:AC - '[1]Development Data'!AF:AF,,,)</f>
        <v>720</v>
      </c>
      <c r="G575" s="13" cm="1">
        <f t="array" ref="G575">_xlfn.XLOOKUP(G560,'[1]Development Data'!G:G,'[1]Development Data'!AC:AC - '[1]Development Data'!AF:AF,,,)</f>
        <v>692</v>
      </c>
      <c r="H575" s="13"/>
      <c r="I575" s="13"/>
      <c r="J575" s="13"/>
      <c r="K575" s="13"/>
      <c r="L575" s="13"/>
    </row>
    <row r="576" spans="1:12" x14ac:dyDescent="0.25">
      <c r="A576" s="15" t="s">
        <v>34</v>
      </c>
      <c r="B576" s="14">
        <f>B575/B574</f>
        <v>0.63963963963963966</v>
      </c>
      <c r="C576" s="14">
        <f t="shared" ref="C576:G576" si="3">C575/C574</f>
        <v>0.67391304347826086</v>
      </c>
      <c r="D576" s="14">
        <f t="shared" si="3"/>
        <v>0.60134003350083753</v>
      </c>
      <c r="E576" s="14">
        <f t="shared" si="3"/>
        <v>0.59764969222160047</v>
      </c>
      <c r="F576" s="14">
        <f t="shared" si="3"/>
        <v>0.66976744186046511</v>
      </c>
      <c r="G576" s="14">
        <f t="shared" si="3"/>
        <v>0.65283018867924525</v>
      </c>
      <c r="H576" s="14"/>
      <c r="I576" s="14"/>
      <c r="J576" s="14"/>
      <c r="K576" s="14"/>
      <c r="L576" s="14"/>
    </row>
    <row r="577" spans="1:12" ht="30" x14ac:dyDescent="0.25">
      <c r="A577" s="7" t="s">
        <v>35</v>
      </c>
      <c r="B577" s="16">
        <f>_xlfn.XLOOKUP(B560,'[1]Development Data'!G:G,'[1]Development Data'!AF:AF,,,)</f>
        <v>480</v>
      </c>
      <c r="C577" s="16">
        <f>_xlfn.XLOOKUP(C560,'[1]Development Data'!G:G,'[1]Development Data'!AF:AF,,,)</f>
        <v>45</v>
      </c>
      <c r="D577" s="16">
        <f>_xlfn.XLOOKUP(D560,'[1]Development Data'!G:G,'[1]Development Data'!AF:AF,,,)</f>
        <v>476</v>
      </c>
      <c r="E577" s="16">
        <f>_xlfn.XLOOKUP(E560,'[1]Development Data'!G:G,'[1]Development Data'!AF:AF,,,)</f>
        <v>719</v>
      </c>
      <c r="F577" s="16">
        <f>_xlfn.XLOOKUP(F560,'[1]Development Data'!G:G,'[1]Development Data'!AF:AF,,,)</f>
        <v>355</v>
      </c>
      <c r="G577" s="16">
        <f>_xlfn.XLOOKUP(G560,'[1]Development Data'!G:G,'[1]Development Data'!AF:AF,,,)</f>
        <v>368</v>
      </c>
      <c r="H577" s="16"/>
      <c r="I577" s="16"/>
      <c r="J577" s="16"/>
      <c r="K577" s="16"/>
      <c r="L577" s="16"/>
    </row>
    <row r="578" spans="1:12" ht="30" x14ac:dyDescent="0.25">
      <c r="A578" s="9" t="s">
        <v>36</v>
      </c>
      <c r="B578" s="14">
        <f>_xlfn.XLOOKUP(B560,'[1]Development Data'!G:G,'[1]Development Data'!AG:AG,,,)</f>
        <v>0.3604</v>
      </c>
      <c r="C578" s="14">
        <f>_xlfn.XLOOKUP(C560,'[1]Development Data'!G:G,'[1]Development Data'!AG:AG,,,)</f>
        <v>0.3261</v>
      </c>
      <c r="D578" s="14">
        <f>_xlfn.XLOOKUP(D560,'[1]Development Data'!G:G,'[1]Development Data'!AG:AG,,,)</f>
        <v>0.3987</v>
      </c>
      <c r="E578" s="14">
        <f>_xlfn.XLOOKUP(E560,'[1]Development Data'!G:G,'[1]Development Data'!AG:AG,,,)</f>
        <v>0.40239999999999998</v>
      </c>
      <c r="F578" s="14">
        <f>_xlfn.XLOOKUP(F560,'[1]Development Data'!G:G,'[1]Development Data'!AG:AG,,,)</f>
        <v>0.33019999999999999</v>
      </c>
      <c r="G578" s="14">
        <f>_xlfn.XLOOKUP(G560,'[1]Development Data'!G:G,'[1]Development Data'!AG:AG,,,)</f>
        <v>0.34720000000000001</v>
      </c>
      <c r="H578" s="14"/>
      <c r="I578" s="14"/>
      <c r="J578" s="14"/>
      <c r="K578" s="14"/>
      <c r="L578" s="14"/>
    </row>
    <row r="579" spans="1:12" x14ac:dyDescent="0.25">
      <c r="A579" s="12" t="s">
        <v>37</v>
      </c>
      <c r="B579" s="17">
        <f>_xlfn.XLOOKUP(B560,'[1]Development Data'!G:G,'[1]Development Data'!AL:AL,,,)</f>
        <v>1114</v>
      </c>
      <c r="C579" s="17">
        <f>_xlfn.XLOOKUP(C560,'[1]Development Data'!G:G,'[1]Development Data'!AL:AL,,,)</f>
        <v>98</v>
      </c>
      <c r="D579" s="17">
        <f>_xlfn.XLOOKUP(D560,'[1]Development Data'!G:G,'[1]Development Data'!AL:AL,,,)</f>
        <v>1006</v>
      </c>
      <c r="E579" s="17">
        <f>_xlfn.XLOOKUP(E560,'[1]Development Data'!G:G,'[1]Development Data'!AL:AL,,,)</f>
        <v>1552</v>
      </c>
      <c r="F579" s="17">
        <f>_xlfn.XLOOKUP(F560,'[1]Development Data'!G:G,'[1]Development Data'!AL:AL,,,)</f>
        <v>902</v>
      </c>
      <c r="G579" s="17">
        <f>_xlfn.XLOOKUP(G560,'[1]Development Data'!G:G,'[1]Development Data'!AL:AL,,,)</f>
        <v>905</v>
      </c>
      <c r="H579" s="17"/>
      <c r="I579" s="17"/>
      <c r="J579" s="17"/>
      <c r="K579" s="17"/>
      <c r="L579" s="17"/>
    </row>
    <row r="580" spans="1:12" ht="30" x14ac:dyDescent="0.25">
      <c r="A580" s="12" t="s">
        <v>38</v>
      </c>
      <c r="B580" s="17">
        <f>_xlfn.XLOOKUP(B560,'[1]Development Data'!G:G,'[1]Development Data'!AO:AO,,,)</f>
        <v>688</v>
      </c>
      <c r="C580" s="13">
        <f>_xlfn.XLOOKUP(C560,'[1]Development Data'!G:G,'[1]Development Data'!AO:AO,,,)</f>
        <v>60</v>
      </c>
      <c r="D580" s="13">
        <f>_xlfn.XLOOKUP(D560,'[1]Development Data'!G:G,'[1]Development Data'!AO:AO,,,)</f>
        <v>583</v>
      </c>
      <c r="E580" s="13">
        <f>_xlfn.XLOOKUP(E560,'[1]Development Data'!G:G,'[1]Development Data'!AO:AO,,,)</f>
        <v>883</v>
      </c>
      <c r="F580" s="13">
        <f>_xlfn.XLOOKUP(F560,'[1]Development Data'!G:G,'[1]Development Data'!AO:AO,,,)</f>
        <v>578</v>
      </c>
      <c r="G580" s="13">
        <f>_xlfn.XLOOKUP(G560,'[1]Development Data'!G:G,'[1]Development Data'!AO:AO,,,)</f>
        <v>572</v>
      </c>
      <c r="H580" s="13"/>
      <c r="I580" s="13"/>
      <c r="J580" s="13"/>
      <c r="K580" s="13"/>
      <c r="L580" s="13"/>
    </row>
    <row r="581" spans="1:12" ht="30" x14ac:dyDescent="0.25">
      <c r="A581" s="18" t="s">
        <v>39</v>
      </c>
      <c r="B581" s="14">
        <f>_xlfn.XLOOKUP(B560,'[1]Development Data'!G:G,'[1]Development Data'!AP:AP,,,)</f>
        <v>0.61760000000000004</v>
      </c>
      <c r="C581" s="14">
        <f>_xlfn.XLOOKUP(C560,'[1]Development Data'!G:G,'[1]Development Data'!AP:AP,,,)</f>
        <v>0.61219999999999997</v>
      </c>
      <c r="D581" s="14">
        <f>_xlfn.XLOOKUP(D560,'[1]Development Data'!G:G,'[1]Development Data'!AP:AP,,,)</f>
        <v>0.57950000000000002</v>
      </c>
      <c r="E581" s="14">
        <f>_xlfn.XLOOKUP(E560,'[1]Development Data'!G:G,'[1]Development Data'!AP:AP,,,)</f>
        <v>0.56889999999999996</v>
      </c>
      <c r="F581" s="14">
        <f>_xlfn.XLOOKUP(F560,'[1]Development Data'!G:G,'[1]Development Data'!AP:AP,,,)</f>
        <v>0.64080000000000004</v>
      </c>
      <c r="G581" s="14">
        <f>_xlfn.XLOOKUP(G560,'[1]Development Data'!G:G,'[1]Development Data'!AP:AP,,,)</f>
        <v>0.63200000000000001</v>
      </c>
      <c r="H581" s="14"/>
      <c r="I581" s="14"/>
      <c r="J581" s="14"/>
      <c r="K581" s="14"/>
      <c r="L581" s="14"/>
    </row>
    <row r="582" spans="1:12" ht="45" x14ac:dyDescent="0.25">
      <c r="A582" s="12" t="s">
        <v>40</v>
      </c>
      <c r="B582" s="16">
        <f>_xlfn.XLOOKUP(B560,'[1]Development Data'!G:G,'[1]Development Data'!AM:AM,,,)</f>
        <v>426</v>
      </c>
      <c r="C582" s="16">
        <f>_xlfn.XLOOKUP(C560,'[1]Development Data'!G:G,'[1]Development Data'!AM:AM,,,)</f>
        <v>38</v>
      </c>
      <c r="D582" s="16">
        <f>_xlfn.XLOOKUP(D560,'[1]Development Data'!G:G,'[1]Development Data'!AM:AM,,,)</f>
        <v>423</v>
      </c>
      <c r="E582" s="16">
        <f>_xlfn.XLOOKUP(E560,'[1]Development Data'!G:G,'[1]Development Data'!AM:AM,,,)</f>
        <v>669</v>
      </c>
      <c r="F582" s="16">
        <f>_xlfn.XLOOKUP(F560,'[1]Development Data'!G:G,'[1]Development Data'!AM:AM,,,)</f>
        <v>324</v>
      </c>
      <c r="G582" s="16">
        <f>_xlfn.XLOOKUP(G560,'[1]Development Data'!G:G,'[1]Development Data'!AM:AM,,,)</f>
        <v>333</v>
      </c>
      <c r="H582" s="16"/>
      <c r="I582" s="16"/>
      <c r="J582" s="16"/>
      <c r="K582" s="16"/>
      <c r="L582" s="16"/>
    </row>
    <row r="583" spans="1:12" ht="45" x14ac:dyDescent="0.25">
      <c r="A583" s="19" t="s">
        <v>41</v>
      </c>
      <c r="B583" s="14">
        <f>_xlfn.XLOOKUP(B560,'[1]Development Data'!G:G,'[1]Development Data'!AN:AN,,,)</f>
        <v>0.38240000000000002</v>
      </c>
      <c r="C583" s="14">
        <f>_xlfn.XLOOKUP(C560,'[1]Development Data'!G:G,'[1]Development Data'!AN:AN,,,)</f>
        <v>0.38779999999999998</v>
      </c>
      <c r="D583" s="14">
        <f>_xlfn.XLOOKUP(D560,'[1]Development Data'!G:G,'[1]Development Data'!AN:AN,,,)</f>
        <v>0.42049999999999998</v>
      </c>
      <c r="E583" s="14">
        <f>_xlfn.XLOOKUP(E560,'[1]Development Data'!G:G,'[1]Development Data'!AN:AN,,,)</f>
        <v>0.43109999999999998</v>
      </c>
      <c r="F583" s="14">
        <f>_xlfn.XLOOKUP(F560,'[1]Development Data'!G:G,'[1]Development Data'!AN:AN,,,)</f>
        <v>0.35920000000000002</v>
      </c>
      <c r="G583" s="14">
        <f>_xlfn.XLOOKUP(G560,'[1]Development Data'!G:G,'[1]Development Data'!AN:AN,,,)</f>
        <v>0.36799999999999999</v>
      </c>
      <c r="H583" s="14"/>
      <c r="I583" s="14"/>
      <c r="J583" s="14"/>
      <c r="K583" s="14"/>
      <c r="L583" s="14"/>
    </row>
    <row r="586" spans="1:12" ht="15.75" x14ac:dyDescent="0.25">
      <c r="A586" s="61" t="s">
        <v>1129</v>
      </c>
      <c r="B586" s="63"/>
      <c r="C586" s="63"/>
      <c r="D586" s="63"/>
      <c r="E586" s="63"/>
      <c r="F586" s="63"/>
    </row>
    <row r="587" spans="1:12" ht="15.75" x14ac:dyDescent="0.25">
      <c r="A587" s="20" t="s">
        <v>10</v>
      </c>
      <c r="B587" s="21" t="s">
        <v>43</v>
      </c>
      <c r="C587" s="20" t="s">
        <v>44</v>
      </c>
      <c r="D587" s="20" t="s">
        <v>45</v>
      </c>
      <c r="E587" s="20" t="s">
        <v>46</v>
      </c>
      <c r="F587" s="20" t="s">
        <v>47</v>
      </c>
    </row>
    <row r="588" spans="1:12" x14ac:dyDescent="0.25">
      <c r="A588" s="22" t="s">
        <v>337</v>
      </c>
      <c r="B588" s="23"/>
      <c r="C588" s="23"/>
      <c r="D588" s="23"/>
      <c r="E588" s="23"/>
      <c r="F588" s="23"/>
    </row>
    <row r="589" spans="1:12" x14ac:dyDescent="0.25">
      <c r="A589" s="22" t="s">
        <v>91</v>
      </c>
      <c r="B589" s="23"/>
      <c r="C589" s="23"/>
      <c r="D589" s="23"/>
      <c r="E589" s="23"/>
      <c r="F589" s="23"/>
    </row>
    <row r="590" spans="1:12" x14ac:dyDescent="0.25">
      <c r="A590" s="22" t="str">
        <f>"Total Units: " &amp; _xlfn.XLOOKUP(A588,'[1]NYCHA Developtment Data Book'!B:B,'[1]NYCHA Developtment Data Book'!N:N,,,)</f>
        <v>Total Units: 1255</v>
      </c>
      <c r="B590" s="23"/>
      <c r="C590" s="23"/>
      <c r="D590" s="23"/>
      <c r="E590" s="23"/>
      <c r="F590" s="23"/>
    </row>
    <row r="591" spans="1:12" x14ac:dyDescent="0.25">
      <c r="A591" s="23" t="s">
        <v>337</v>
      </c>
      <c r="B591" s="23">
        <v>6</v>
      </c>
      <c r="C591" s="23" t="s">
        <v>436</v>
      </c>
      <c r="D591" s="23" t="s">
        <v>433</v>
      </c>
      <c r="E591" s="23" t="s">
        <v>52</v>
      </c>
      <c r="F591" s="23">
        <v>10454</v>
      </c>
    </row>
    <row r="592" spans="1:12" x14ac:dyDescent="0.25">
      <c r="A592" s="23" t="s">
        <v>337</v>
      </c>
      <c r="B592" s="23">
        <v>9</v>
      </c>
      <c r="C592" s="23" t="s">
        <v>437</v>
      </c>
      <c r="D592" s="23" t="s">
        <v>433</v>
      </c>
      <c r="E592" s="23" t="s">
        <v>52</v>
      </c>
      <c r="F592" s="23">
        <v>10454</v>
      </c>
    </row>
    <row r="593" spans="1:6" x14ac:dyDescent="0.25">
      <c r="A593" s="23" t="s">
        <v>337</v>
      </c>
      <c r="B593" s="23">
        <v>7</v>
      </c>
      <c r="C593" s="23" t="s">
        <v>438</v>
      </c>
      <c r="D593" s="23" t="s">
        <v>433</v>
      </c>
      <c r="E593" s="23" t="s">
        <v>52</v>
      </c>
      <c r="F593" s="23">
        <v>10454</v>
      </c>
    </row>
    <row r="594" spans="1:6" x14ac:dyDescent="0.25">
      <c r="A594" s="23" t="s">
        <v>337</v>
      </c>
      <c r="B594" s="23">
        <v>5</v>
      </c>
      <c r="C594" s="23" t="s">
        <v>439</v>
      </c>
      <c r="D594" s="23" t="s">
        <v>433</v>
      </c>
      <c r="E594" s="23" t="s">
        <v>52</v>
      </c>
      <c r="F594" s="23">
        <v>10454</v>
      </c>
    </row>
    <row r="595" spans="1:6" x14ac:dyDescent="0.25">
      <c r="A595" s="23" t="s">
        <v>337</v>
      </c>
      <c r="B595" s="23">
        <v>4</v>
      </c>
      <c r="C595" s="23" t="s">
        <v>440</v>
      </c>
      <c r="D595" s="23" t="s">
        <v>433</v>
      </c>
      <c r="E595" s="23" t="s">
        <v>52</v>
      </c>
      <c r="F595" s="23">
        <v>10454</v>
      </c>
    </row>
    <row r="596" spans="1:6" x14ac:dyDescent="0.25">
      <c r="A596" s="23" t="s">
        <v>337</v>
      </c>
      <c r="B596" s="23">
        <v>3</v>
      </c>
      <c r="C596" s="23" t="s">
        <v>441</v>
      </c>
      <c r="D596" s="23" t="s">
        <v>433</v>
      </c>
      <c r="E596" s="23" t="s">
        <v>52</v>
      </c>
      <c r="F596" s="23">
        <v>10454</v>
      </c>
    </row>
    <row r="597" spans="1:6" x14ac:dyDescent="0.25">
      <c r="A597" s="23" t="s">
        <v>337</v>
      </c>
      <c r="B597" s="23">
        <v>2</v>
      </c>
      <c r="C597" s="23" t="s">
        <v>442</v>
      </c>
      <c r="D597" s="23" t="s">
        <v>433</v>
      </c>
      <c r="E597" s="23" t="s">
        <v>52</v>
      </c>
      <c r="F597" s="23">
        <v>10454</v>
      </c>
    </row>
    <row r="598" spans="1:6" x14ac:dyDescent="0.25">
      <c r="A598" s="23" t="s">
        <v>337</v>
      </c>
      <c r="B598" s="23">
        <v>1</v>
      </c>
      <c r="C598" s="23" t="s">
        <v>443</v>
      </c>
      <c r="D598" s="23" t="s">
        <v>433</v>
      </c>
      <c r="E598" s="23" t="s">
        <v>52</v>
      </c>
      <c r="F598" s="23">
        <v>10454</v>
      </c>
    </row>
    <row r="599" spans="1:6" x14ac:dyDescent="0.25">
      <c r="A599" s="23" t="s">
        <v>337</v>
      </c>
      <c r="B599" s="23">
        <v>8</v>
      </c>
      <c r="C599" s="23" t="s">
        <v>444</v>
      </c>
      <c r="D599" s="23" t="s">
        <v>433</v>
      </c>
      <c r="E599" s="23" t="s">
        <v>52</v>
      </c>
      <c r="F599" s="23">
        <v>10454</v>
      </c>
    </row>
    <row r="600" spans="1:6" x14ac:dyDescent="0.25">
      <c r="A600" s="23"/>
      <c r="B600" s="23"/>
      <c r="C600" s="23"/>
      <c r="D600" s="23"/>
      <c r="E600" s="23"/>
      <c r="F600" s="23"/>
    </row>
    <row r="601" spans="1:6" ht="15.75" x14ac:dyDescent="0.25">
      <c r="A601" s="20" t="s">
        <v>10</v>
      </c>
      <c r="B601" s="24" t="s">
        <v>43</v>
      </c>
      <c r="C601" s="25" t="s">
        <v>44</v>
      </c>
      <c r="D601" s="25" t="s">
        <v>45</v>
      </c>
      <c r="E601" s="25" t="s">
        <v>46</v>
      </c>
      <c r="F601" s="26" t="s">
        <v>47</v>
      </c>
    </row>
    <row r="602" spans="1:6" x14ac:dyDescent="0.25">
      <c r="A602" s="22" t="s">
        <v>338</v>
      </c>
    </row>
    <row r="603" spans="1:6" x14ac:dyDescent="0.25">
      <c r="A603" s="22" t="s">
        <v>445</v>
      </c>
    </row>
    <row r="604" spans="1:6" x14ac:dyDescent="0.25">
      <c r="A604" s="27" t="str">
        <f>"Total Units: " &amp; _xlfn.XLOOKUP(A602,'[1]NYCHA Developtment Data Book'!B:B,'[1]NYCHA Developtment Data Book'!N:N,,,)</f>
        <v>Total Units: 125</v>
      </c>
    </row>
    <row r="605" spans="1:6" x14ac:dyDescent="0.25">
      <c r="A605" s="23" t="s">
        <v>338</v>
      </c>
      <c r="B605" s="23">
        <v>10</v>
      </c>
      <c r="C605" s="23" t="s">
        <v>446</v>
      </c>
      <c r="D605" s="23" t="s">
        <v>433</v>
      </c>
      <c r="E605" s="23" t="s">
        <v>52</v>
      </c>
      <c r="F605" s="23">
        <v>10454</v>
      </c>
    </row>
    <row r="606" spans="1:6" x14ac:dyDescent="0.25">
      <c r="A606" s="23"/>
      <c r="B606" s="23"/>
      <c r="C606" s="23"/>
      <c r="D606" s="23"/>
      <c r="E606" s="23"/>
      <c r="F606" s="23"/>
    </row>
    <row r="607" spans="1:6" ht="15.75" x14ac:dyDescent="0.25">
      <c r="A607" s="20" t="s">
        <v>10</v>
      </c>
      <c r="B607" s="24" t="s">
        <v>43</v>
      </c>
      <c r="C607" s="25" t="s">
        <v>44</v>
      </c>
      <c r="D607" s="25" t="s">
        <v>45</v>
      </c>
      <c r="E607" s="25" t="s">
        <v>46</v>
      </c>
      <c r="F607" s="26" t="s">
        <v>47</v>
      </c>
    </row>
    <row r="608" spans="1:6" x14ac:dyDescent="0.25">
      <c r="A608" s="22" t="s">
        <v>340</v>
      </c>
    </row>
    <row r="609" spans="1:6" x14ac:dyDescent="0.25">
      <c r="A609" s="22" t="s">
        <v>202</v>
      </c>
    </row>
    <row r="610" spans="1:6" x14ac:dyDescent="0.25">
      <c r="A610" s="27" t="str">
        <f>"Total Units: " &amp; _xlfn.XLOOKUP(A608,'[1]NYCHA Developtment Data Book'!B:B,'[1]NYCHA Developtment Data Book'!N:N,,,)</f>
        <v>Total Units: 1732</v>
      </c>
    </row>
    <row r="611" spans="1:6" x14ac:dyDescent="0.25">
      <c r="A611" s="23" t="s">
        <v>340</v>
      </c>
      <c r="B611" s="23">
        <v>5</v>
      </c>
      <c r="C611" s="23" t="s">
        <v>447</v>
      </c>
      <c r="D611" s="23" t="s">
        <v>433</v>
      </c>
      <c r="E611" s="23" t="s">
        <v>52</v>
      </c>
      <c r="F611" s="23">
        <v>10454</v>
      </c>
    </row>
    <row r="612" spans="1:6" x14ac:dyDescent="0.25">
      <c r="A612" s="23" t="s">
        <v>340</v>
      </c>
      <c r="B612" s="23">
        <v>1</v>
      </c>
      <c r="C612" s="23" t="s">
        <v>448</v>
      </c>
      <c r="D612" s="23" t="s">
        <v>433</v>
      </c>
      <c r="E612" s="23" t="s">
        <v>52</v>
      </c>
      <c r="F612" s="23">
        <v>10454</v>
      </c>
    </row>
    <row r="613" spans="1:6" x14ac:dyDescent="0.25">
      <c r="A613" s="23" t="s">
        <v>340</v>
      </c>
      <c r="B613" s="23">
        <v>2</v>
      </c>
      <c r="C613" s="23" t="s">
        <v>449</v>
      </c>
      <c r="D613" s="23" t="s">
        <v>433</v>
      </c>
      <c r="E613" s="23" t="s">
        <v>52</v>
      </c>
      <c r="F613" s="23">
        <v>10454</v>
      </c>
    </row>
    <row r="614" spans="1:6" x14ac:dyDescent="0.25">
      <c r="A614" s="23" t="s">
        <v>340</v>
      </c>
      <c r="B614" s="23">
        <v>3</v>
      </c>
      <c r="C614" s="23" t="s">
        <v>450</v>
      </c>
      <c r="D614" s="23" t="s">
        <v>433</v>
      </c>
      <c r="E614" s="23" t="s">
        <v>52</v>
      </c>
      <c r="F614" s="23">
        <v>10454</v>
      </c>
    </row>
    <row r="615" spans="1:6" x14ac:dyDescent="0.25">
      <c r="A615" s="23" t="s">
        <v>340</v>
      </c>
      <c r="B615" s="23">
        <v>4</v>
      </c>
      <c r="C615" s="23" t="s">
        <v>451</v>
      </c>
      <c r="D615" s="23" t="s">
        <v>433</v>
      </c>
      <c r="E615" s="23" t="s">
        <v>52</v>
      </c>
      <c r="F615" s="23">
        <v>10454</v>
      </c>
    </row>
    <row r="616" spans="1:6" x14ac:dyDescent="0.25">
      <c r="A616" s="23" t="s">
        <v>340</v>
      </c>
      <c r="B616" s="23">
        <v>6</v>
      </c>
      <c r="C616" s="23" t="s">
        <v>452</v>
      </c>
      <c r="D616" s="23" t="s">
        <v>433</v>
      </c>
      <c r="E616" s="23" t="s">
        <v>52</v>
      </c>
      <c r="F616" s="23">
        <v>10454</v>
      </c>
    </row>
    <row r="617" spans="1:6" x14ac:dyDescent="0.25">
      <c r="A617" s="23" t="s">
        <v>340</v>
      </c>
      <c r="B617" s="23">
        <v>8</v>
      </c>
      <c r="C617" s="23" t="s">
        <v>453</v>
      </c>
      <c r="D617" s="23" t="s">
        <v>433</v>
      </c>
      <c r="E617" s="23" t="s">
        <v>52</v>
      </c>
      <c r="F617" s="23">
        <v>10454</v>
      </c>
    </row>
    <row r="618" spans="1:6" x14ac:dyDescent="0.25">
      <c r="A618" s="23" t="s">
        <v>340</v>
      </c>
      <c r="B618" s="23">
        <v>9</v>
      </c>
      <c r="C618" s="23" t="s">
        <v>454</v>
      </c>
      <c r="D618" s="23" t="s">
        <v>433</v>
      </c>
      <c r="E618" s="23" t="s">
        <v>52</v>
      </c>
      <c r="F618" s="23">
        <v>10454</v>
      </c>
    </row>
    <row r="619" spans="1:6" x14ac:dyDescent="0.25">
      <c r="A619" s="23" t="s">
        <v>340</v>
      </c>
      <c r="B619" s="23">
        <v>10</v>
      </c>
      <c r="C619" s="23" t="s">
        <v>455</v>
      </c>
      <c r="D619" s="23" t="s">
        <v>433</v>
      </c>
      <c r="E619" s="23" t="s">
        <v>52</v>
      </c>
      <c r="F619" s="23">
        <v>10454</v>
      </c>
    </row>
    <row r="620" spans="1:6" x14ac:dyDescent="0.25">
      <c r="A620" s="23" t="s">
        <v>340</v>
      </c>
      <c r="B620" s="23">
        <v>7</v>
      </c>
      <c r="C620" s="23" t="s">
        <v>456</v>
      </c>
      <c r="D620" s="23" t="s">
        <v>433</v>
      </c>
      <c r="E620" s="23" t="s">
        <v>52</v>
      </c>
      <c r="F620" s="23">
        <v>10454</v>
      </c>
    </row>
    <row r="621" spans="1:6" x14ac:dyDescent="0.25">
      <c r="A621" s="23"/>
      <c r="B621" s="23"/>
      <c r="C621" s="23"/>
      <c r="D621" s="23"/>
      <c r="E621" s="23"/>
      <c r="F621" s="23"/>
    </row>
    <row r="622" spans="1:6" ht="15.75" x14ac:dyDescent="0.25">
      <c r="A622" s="20" t="s">
        <v>10</v>
      </c>
      <c r="B622" s="24" t="s">
        <v>43</v>
      </c>
      <c r="C622" s="25" t="s">
        <v>44</v>
      </c>
      <c r="D622" s="25" t="s">
        <v>45</v>
      </c>
      <c r="E622" s="25" t="s">
        <v>46</v>
      </c>
      <c r="F622" s="26" t="s">
        <v>47</v>
      </c>
    </row>
    <row r="623" spans="1:6" x14ac:dyDescent="0.25">
      <c r="A623" s="22" t="s">
        <v>339</v>
      </c>
    </row>
    <row r="624" spans="1:6" x14ac:dyDescent="0.25">
      <c r="A624" s="22" t="s">
        <v>167</v>
      </c>
    </row>
    <row r="625" spans="1:6" x14ac:dyDescent="0.25">
      <c r="A625" s="27" t="str">
        <f>"Total Units: " &amp; _xlfn.XLOOKUP(A623,'[1]NYCHA Developtment Data Book'!B:B,'[1]NYCHA Developtment Data Book'!N:N,,,)</f>
        <v>Total Units: 993</v>
      </c>
    </row>
    <row r="626" spans="1:6" x14ac:dyDescent="0.25">
      <c r="A626" s="23" t="s">
        <v>339</v>
      </c>
      <c r="B626" s="23">
        <v>2</v>
      </c>
      <c r="C626" s="23" t="s">
        <v>457</v>
      </c>
      <c r="D626" s="23" t="s">
        <v>433</v>
      </c>
      <c r="E626" s="23" t="s">
        <v>52</v>
      </c>
      <c r="F626" s="23">
        <v>10454</v>
      </c>
    </row>
    <row r="627" spans="1:6" x14ac:dyDescent="0.25">
      <c r="A627" s="23" t="s">
        <v>339</v>
      </c>
      <c r="B627" s="23">
        <v>3</v>
      </c>
      <c r="C627" s="23" t="s">
        <v>458</v>
      </c>
      <c r="D627" s="23" t="s">
        <v>433</v>
      </c>
      <c r="E627" s="23" t="s">
        <v>52</v>
      </c>
      <c r="F627" s="23">
        <v>10454</v>
      </c>
    </row>
    <row r="628" spans="1:6" x14ac:dyDescent="0.25">
      <c r="A628" s="23" t="s">
        <v>339</v>
      </c>
      <c r="B628" s="23">
        <v>4</v>
      </c>
      <c r="C628" s="23" t="s">
        <v>459</v>
      </c>
      <c r="D628" s="23" t="s">
        <v>433</v>
      </c>
      <c r="E628" s="23" t="s">
        <v>52</v>
      </c>
      <c r="F628" s="23">
        <v>10454</v>
      </c>
    </row>
    <row r="629" spans="1:6" x14ac:dyDescent="0.25">
      <c r="A629" s="23" t="s">
        <v>339</v>
      </c>
      <c r="B629" s="23">
        <v>5</v>
      </c>
      <c r="C629" s="23" t="s">
        <v>460</v>
      </c>
      <c r="D629" s="23" t="s">
        <v>433</v>
      </c>
      <c r="E629" s="23" t="s">
        <v>52</v>
      </c>
      <c r="F629" s="23">
        <v>10454</v>
      </c>
    </row>
    <row r="630" spans="1:6" x14ac:dyDescent="0.25">
      <c r="A630" s="23" t="s">
        <v>339</v>
      </c>
      <c r="B630" s="23">
        <v>6</v>
      </c>
      <c r="C630" s="23" t="s">
        <v>461</v>
      </c>
      <c r="D630" s="23" t="s">
        <v>433</v>
      </c>
      <c r="E630" s="23" t="s">
        <v>52</v>
      </c>
      <c r="F630" s="23">
        <v>10454</v>
      </c>
    </row>
    <row r="631" spans="1:6" x14ac:dyDescent="0.25">
      <c r="A631" s="23" t="s">
        <v>339</v>
      </c>
      <c r="B631" s="23">
        <v>7</v>
      </c>
      <c r="C631" s="23" t="s">
        <v>462</v>
      </c>
      <c r="D631" s="23" t="s">
        <v>433</v>
      </c>
      <c r="E631" s="23" t="s">
        <v>52</v>
      </c>
      <c r="F631" s="23">
        <v>10454</v>
      </c>
    </row>
    <row r="632" spans="1:6" x14ac:dyDescent="0.25">
      <c r="A632" s="23" t="s">
        <v>339</v>
      </c>
      <c r="B632" s="23">
        <v>8</v>
      </c>
      <c r="C632" s="23" t="s">
        <v>463</v>
      </c>
      <c r="D632" s="23" t="s">
        <v>433</v>
      </c>
      <c r="E632" s="23" t="s">
        <v>52</v>
      </c>
      <c r="F632" s="23">
        <v>10454</v>
      </c>
    </row>
    <row r="633" spans="1:6" x14ac:dyDescent="0.25">
      <c r="A633" s="23" t="s">
        <v>339</v>
      </c>
      <c r="B633" s="23">
        <v>1</v>
      </c>
      <c r="C633" s="23" t="s">
        <v>464</v>
      </c>
      <c r="D633" s="23" t="s">
        <v>433</v>
      </c>
      <c r="E633" s="23" t="s">
        <v>52</v>
      </c>
      <c r="F633" s="23">
        <v>10454</v>
      </c>
    </row>
    <row r="634" spans="1:6" x14ac:dyDescent="0.25">
      <c r="A634" s="23"/>
      <c r="B634" s="23"/>
      <c r="C634" s="23"/>
      <c r="D634" s="23"/>
      <c r="E634" s="23"/>
      <c r="F634" s="23"/>
    </row>
    <row r="635" spans="1:6" ht="15.75" x14ac:dyDescent="0.25">
      <c r="A635" s="20" t="s">
        <v>10</v>
      </c>
      <c r="B635" s="24" t="s">
        <v>43</v>
      </c>
      <c r="C635" s="25" t="s">
        <v>44</v>
      </c>
      <c r="D635" s="25" t="s">
        <v>45</v>
      </c>
      <c r="E635" s="25" t="s">
        <v>46</v>
      </c>
      <c r="F635" s="26" t="s">
        <v>47</v>
      </c>
    </row>
    <row r="636" spans="1:6" x14ac:dyDescent="0.25">
      <c r="A636" s="22" t="s">
        <v>341</v>
      </c>
    </row>
    <row r="637" spans="1:6" x14ac:dyDescent="0.25">
      <c r="A637" s="22" t="s">
        <v>417</v>
      </c>
    </row>
    <row r="638" spans="1:6" x14ac:dyDescent="0.25">
      <c r="A638" s="27" t="str">
        <f>"Total Units: " &amp; _xlfn.XLOOKUP(A636,'[1]NYCHA Developtment Data Book'!B:B,'[1]NYCHA Developtment Data Book'!N:N,,,)</f>
        <v>Total Units: 925</v>
      </c>
    </row>
    <row r="639" spans="1:6" x14ac:dyDescent="0.25">
      <c r="A639" s="23" t="s">
        <v>341</v>
      </c>
      <c r="B639" s="23">
        <v>3</v>
      </c>
      <c r="C639" s="23" t="s">
        <v>465</v>
      </c>
      <c r="D639" s="23" t="s">
        <v>433</v>
      </c>
      <c r="E639" s="23" t="s">
        <v>52</v>
      </c>
      <c r="F639" s="23">
        <v>10455</v>
      </c>
    </row>
    <row r="640" spans="1:6" x14ac:dyDescent="0.25">
      <c r="A640" s="23" t="s">
        <v>341</v>
      </c>
      <c r="B640" s="23">
        <v>7</v>
      </c>
      <c r="C640" s="23" t="s">
        <v>466</v>
      </c>
      <c r="D640" s="23" t="s">
        <v>433</v>
      </c>
      <c r="E640" s="23" t="s">
        <v>52</v>
      </c>
      <c r="F640" s="23">
        <v>10455</v>
      </c>
    </row>
    <row r="641" spans="1:6" x14ac:dyDescent="0.25">
      <c r="A641" s="23" t="s">
        <v>341</v>
      </c>
      <c r="B641" s="23">
        <v>6</v>
      </c>
      <c r="C641" s="23" t="s">
        <v>467</v>
      </c>
      <c r="D641" s="23" t="s">
        <v>433</v>
      </c>
      <c r="E641" s="23" t="s">
        <v>52</v>
      </c>
      <c r="F641" s="23">
        <v>10455</v>
      </c>
    </row>
    <row r="642" spans="1:6" x14ac:dyDescent="0.25">
      <c r="A642" s="23" t="s">
        <v>341</v>
      </c>
      <c r="B642" s="23">
        <v>4</v>
      </c>
      <c r="C642" s="23" t="s">
        <v>468</v>
      </c>
      <c r="D642" s="23" t="s">
        <v>433</v>
      </c>
      <c r="E642" s="23" t="s">
        <v>52</v>
      </c>
      <c r="F642" s="23">
        <v>10455</v>
      </c>
    </row>
    <row r="643" spans="1:6" x14ac:dyDescent="0.25">
      <c r="A643" s="23" t="s">
        <v>341</v>
      </c>
      <c r="B643" s="23">
        <v>2</v>
      </c>
      <c r="C643" s="23" t="s">
        <v>469</v>
      </c>
      <c r="D643" s="23" t="s">
        <v>433</v>
      </c>
      <c r="E643" s="23" t="s">
        <v>52</v>
      </c>
      <c r="F643" s="23">
        <v>10455</v>
      </c>
    </row>
    <row r="644" spans="1:6" x14ac:dyDescent="0.25">
      <c r="A644" s="23" t="s">
        <v>341</v>
      </c>
      <c r="B644" s="23">
        <v>1</v>
      </c>
      <c r="C644" s="23" t="s">
        <v>470</v>
      </c>
      <c r="D644" s="23" t="s">
        <v>433</v>
      </c>
      <c r="E644" s="23" t="s">
        <v>52</v>
      </c>
      <c r="F644" s="23">
        <v>10455</v>
      </c>
    </row>
    <row r="645" spans="1:6" x14ac:dyDescent="0.25">
      <c r="A645" s="23" t="s">
        <v>341</v>
      </c>
      <c r="B645" s="23">
        <v>5</v>
      </c>
      <c r="C645" s="23" t="s">
        <v>471</v>
      </c>
      <c r="D645" s="23" t="s">
        <v>433</v>
      </c>
      <c r="E645" s="23" t="s">
        <v>52</v>
      </c>
      <c r="F645" s="23">
        <v>10455</v>
      </c>
    </row>
    <row r="646" spans="1:6" x14ac:dyDescent="0.25">
      <c r="A646" s="23"/>
      <c r="B646" s="23"/>
      <c r="C646" s="23"/>
      <c r="D646" s="23"/>
      <c r="E646" s="23"/>
      <c r="F646" s="23"/>
    </row>
    <row r="647" spans="1:6" ht="15.75" x14ac:dyDescent="0.25">
      <c r="A647" s="20" t="s">
        <v>10</v>
      </c>
      <c r="B647" s="24" t="s">
        <v>43</v>
      </c>
      <c r="C647" s="25" t="s">
        <v>44</v>
      </c>
      <c r="D647" s="25" t="s">
        <v>45</v>
      </c>
      <c r="E647" s="25" t="s">
        <v>46</v>
      </c>
      <c r="F647" s="26" t="s">
        <v>47</v>
      </c>
    </row>
    <row r="648" spans="1:6" x14ac:dyDescent="0.25">
      <c r="A648" s="22" t="s">
        <v>435</v>
      </c>
    </row>
    <row r="649" spans="1:6" x14ac:dyDescent="0.25">
      <c r="A649" s="22" t="s">
        <v>290</v>
      </c>
    </row>
    <row r="650" spans="1:6" x14ac:dyDescent="0.25">
      <c r="A650" s="27" t="str">
        <f>"Total Units: " &amp; _xlfn.XLOOKUP(A648,'[1]NYCHA Developtment Data Book'!B:B,'[1]NYCHA Developtment Data Book'!N:N,,,)</f>
        <v>Total Units: 1007</v>
      </c>
    </row>
    <row r="651" spans="1:6" x14ac:dyDescent="0.25">
      <c r="A651" s="23" t="s">
        <v>435</v>
      </c>
      <c r="B651" s="23">
        <v>3</v>
      </c>
      <c r="C651" s="23" t="s">
        <v>472</v>
      </c>
      <c r="D651" s="23" t="s">
        <v>433</v>
      </c>
      <c r="E651" s="23" t="s">
        <v>52</v>
      </c>
      <c r="F651" s="23">
        <v>10455</v>
      </c>
    </row>
    <row r="652" spans="1:6" x14ac:dyDescent="0.25">
      <c r="A652" s="23" t="s">
        <v>435</v>
      </c>
      <c r="B652" s="23">
        <v>2</v>
      </c>
      <c r="C652" s="23" t="s">
        <v>473</v>
      </c>
      <c r="D652" s="23" t="s">
        <v>433</v>
      </c>
      <c r="E652" s="23" t="s">
        <v>52</v>
      </c>
      <c r="F652" s="23">
        <v>10455</v>
      </c>
    </row>
    <row r="653" spans="1:6" x14ac:dyDescent="0.25">
      <c r="A653" s="23" t="s">
        <v>435</v>
      </c>
      <c r="B653" s="23">
        <v>1</v>
      </c>
      <c r="C653" s="23" t="s">
        <v>474</v>
      </c>
      <c r="D653" s="23" t="s">
        <v>433</v>
      </c>
      <c r="E653" s="23" t="s">
        <v>52</v>
      </c>
      <c r="F653" s="23">
        <v>10455</v>
      </c>
    </row>
    <row r="654" spans="1:6" x14ac:dyDescent="0.25">
      <c r="A654" s="23" t="s">
        <v>435</v>
      </c>
      <c r="B654" s="23">
        <v>4</v>
      </c>
      <c r="C654" s="23" t="s">
        <v>475</v>
      </c>
      <c r="D654" s="23" t="s">
        <v>433</v>
      </c>
      <c r="E654" s="23" t="s">
        <v>52</v>
      </c>
      <c r="F654" s="23">
        <v>10455</v>
      </c>
    </row>
    <row r="655" spans="1:6" x14ac:dyDescent="0.25">
      <c r="A655" s="23" t="s">
        <v>435</v>
      </c>
      <c r="B655" s="23">
        <v>6</v>
      </c>
      <c r="C655" s="23" t="s">
        <v>476</v>
      </c>
      <c r="D655" s="23" t="s">
        <v>433</v>
      </c>
      <c r="E655" s="23" t="s">
        <v>52</v>
      </c>
      <c r="F655" s="23">
        <v>10455</v>
      </c>
    </row>
    <row r="656" spans="1:6" x14ac:dyDescent="0.25">
      <c r="A656" s="23" t="s">
        <v>435</v>
      </c>
      <c r="B656" s="23">
        <v>5</v>
      </c>
      <c r="C656" s="23" t="s">
        <v>477</v>
      </c>
      <c r="D656" s="23" t="s">
        <v>433</v>
      </c>
      <c r="E656" s="23" t="s">
        <v>52</v>
      </c>
      <c r="F656" s="23">
        <v>10455</v>
      </c>
    </row>
    <row r="658" spans="1:12" ht="15.75" x14ac:dyDescent="0.25">
      <c r="A658" s="61" t="s">
        <v>478</v>
      </c>
      <c r="B658" s="62"/>
      <c r="C658" s="62"/>
      <c r="D658" s="62"/>
      <c r="E658" s="62"/>
    </row>
    <row r="659" spans="1:12" x14ac:dyDescent="0.25">
      <c r="A659" s="2" t="s">
        <v>3</v>
      </c>
      <c r="B659" s="64" t="s">
        <v>433</v>
      </c>
      <c r="C659" s="64"/>
      <c r="D659" s="64"/>
      <c r="E659" s="64"/>
      <c r="F659" s="64"/>
      <c r="G659" s="64"/>
      <c r="H659" s="64"/>
      <c r="I659" s="64"/>
      <c r="J659" s="64"/>
      <c r="K659" s="64"/>
      <c r="L659" s="64"/>
    </row>
    <row r="660" spans="1:12" x14ac:dyDescent="0.25">
      <c r="A660" s="4" t="s">
        <v>5</v>
      </c>
      <c r="B660" s="64" t="s">
        <v>479</v>
      </c>
      <c r="C660" s="64"/>
      <c r="D660" s="64"/>
      <c r="E660" s="64"/>
      <c r="F660" s="64"/>
      <c r="G660" s="64"/>
      <c r="H660" s="64"/>
      <c r="I660" s="64"/>
      <c r="J660" s="64"/>
      <c r="K660" s="64"/>
      <c r="L660" s="64"/>
    </row>
    <row r="661" spans="1:12" x14ac:dyDescent="0.25">
      <c r="A661" s="5" t="s">
        <v>7</v>
      </c>
      <c r="B661" s="64" t="s">
        <v>480</v>
      </c>
      <c r="C661" s="64"/>
      <c r="D661" s="64"/>
      <c r="E661" s="64"/>
      <c r="F661" s="64"/>
      <c r="G661" s="64"/>
      <c r="H661" s="64"/>
      <c r="I661" s="64"/>
      <c r="J661" s="64"/>
      <c r="K661" s="64"/>
      <c r="L661" s="64"/>
    </row>
    <row r="662" spans="1:12" x14ac:dyDescent="0.25">
      <c r="A662" s="5" t="s">
        <v>9</v>
      </c>
      <c r="B662" s="6">
        <v>120</v>
      </c>
      <c r="C662" s="6">
        <v>28</v>
      </c>
      <c r="D662" s="6">
        <v>267</v>
      </c>
      <c r="E662" s="6">
        <v>24</v>
      </c>
      <c r="F662" s="6"/>
      <c r="G662" s="6"/>
      <c r="H662" s="6"/>
      <c r="I662" s="6"/>
      <c r="J662" s="3"/>
      <c r="K662" s="3"/>
      <c r="L662" s="3"/>
    </row>
    <row r="663" spans="1:12" x14ac:dyDescent="0.25">
      <c r="A663" s="5" t="s">
        <v>10</v>
      </c>
      <c r="B663" s="6" t="s">
        <v>481</v>
      </c>
      <c r="C663" s="6" t="s">
        <v>482</v>
      </c>
      <c r="D663" s="6" t="s">
        <v>483</v>
      </c>
      <c r="E663" s="37" t="s">
        <v>484</v>
      </c>
      <c r="F663" s="6"/>
      <c r="G663" s="6"/>
      <c r="H663" s="6"/>
      <c r="I663" s="6"/>
      <c r="J663" s="3"/>
      <c r="K663" s="3"/>
      <c r="L663" s="3"/>
    </row>
    <row r="664" spans="1:12" ht="30" x14ac:dyDescent="0.25">
      <c r="A664" s="7" t="s">
        <v>19</v>
      </c>
      <c r="B664" s="6">
        <f>_xlfn.XLOOKUP(B663,'[1]Development Data'!G:G,'[1]Development Data'!H:H,,,)</f>
        <v>800</v>
      </c>
      <c r="C664" s="6">
        <f>_xlfn.XLOOKUP(C663,'[1]Development Data'!G:G,'[1]Development Data'!H:H,,,)</f>
        <v>990</v>
      </c>
      <c r="D664" s="6">
        <f>_xlfn.XLOOKUP(D663,'[1]Development Data'!G:G,'[1]Development Data'!H:H,,,)</f>
        <v>793</v>
      </c>
      <c r="E664" s="6">
        <f>_xlfn.XLOOKUP(E663,'[1]Development Data'!G:G,'[1]Development Data'!H:H,,,)</f>
        <v>1691</v>
      </c>
      <c r="F664" s="6"/>
      <c r="G664" s="6"/>
      <c r="H664" s="6"/>
      <c r="I664" s="6"/>
      <c r="J664" s="6"/>
      <c r="K664" s="6"/>
      <c r="L664" s="23"/>
    </row>
    <row r="665" spans="1:12" x14ac:dyDescent="0.25">
      <c r="A665" s="7" t="s">
        <v>20</v>
      </c>
      <c r="B665" s="6">
        <f>_xlfn.XLOOKUP(B663,'[1]Development Data'!G:G,'[1]Development Data'!I:I,,,)</f>
        <v>467</v>
      </c>
      <c r="C665" s="6">
        <f>_xlfn.XLOOKUP(C663,'[1]Development Data'!G:G,'[1]Development Data'!I:I,,,)</f>
        <v>593</v>
      </c>
      <c r="D665" s="6">
        <f>_xlfn.XLOOKUP(D663,'[1]Development Data'!G:G,'[1]Development Data'!I:I,,,)</f>
        <v>467</v>
      </c>
      <c r="E665" s="6">
        <f>_xlfn.XLOOKUP(E663,'[1]Development Data'!G:G,'[1]Development Data'!I:I,,,)</f>
        <v>944</v>
      </c>
      <c r="F665" s="6"/>
      <c r="G665" s="6"/>
      <c r="H665" s="6"/>
      <c r="I665" s="6"/>
      <c r="J665" s="6"/>
      <c r="K665" s="6"/>
      <c r="L665" s="23"/>
    </row>
    <row r="666" spans="1:12" ht="30" x14ac:dyDescent="0.25">
      <c r="A666" s="9" t="s">
        <v>21</v>
      </c>
      <c r="B666" s="11">
        <f>_xlfn.XLOOKUP(B663,'[1]Development Data'!G:G,'[1]Development Data'!J:J,,,)</f>
        <v>0.58379999999999999</v>
      </c>
      <c r="C666" s="11">
        <f>_xlfn.XLOOKUP(C663,'[1]Development Data'!G:G,'[1]Development Data'!J:J,,,)</f>
        <v>0.59899999999999998</v>
      </c>
      <c r="D666" s="11">
        <f>_xlfn.XLOOKUP(D663,'[1]Development Data'!G:G,'[1]Development Data'!J:J,,,)</f>
        <v>0.58889999999999998</v>
      </c>
      <c r="E666" s="11">
        <f>_xlfn.XLOOKUP(E663,'[1]Development Data'!G:G,'[1]Development Data'!J:J,,,)</f>
        <v>0.55820000000000003</v>
      </c>
      <c r="F666" s="11"/>
      <c r="G666" s="11"/>
      <c r="H666" s="11"/>
      <c r="I666" s="11"/>
      <c r="J666" s="11"/>
      <c r="K666" s="11"/>
      <c r="L666" s="38"/>
    </row>
    <row r="667" spans="1:12" x14ac:dyDescent="0.25">
      <c r="A667" s="7" t="s">
        <v>22</v>
      </c>
      <c r="B667" s="6">
        <f>_xlfn.XLOOKUP(B663,'[1]Development Data'!G:G,'[1]Development Data'!T:T,,,)</f>
        <v>1832</v>
      </c>
      <c r="C667" s="6">
        <f>_xlfn.XLOOKUP(C663,'[1]Development Data'!G:G,'[1]Development Data'!T:T,,,)</f>
        <v>2184</v>
      </c>
      <c r="D667" s="6">
        <f>_xlfn.XLOOKUP(D663,'[1]Development Data'!G:G,'[1]Development Data'!T:T,,,)</f>
        <v>1530</v>
      </c>
      <c r="E667" s="6">
        <f>_xlfn.XLOOKUP(E663,'[1]Development Data'!G:G,'[1]Development Data'!T:T,,,)</f>
        <v>3684</v>
      </c>
      <c r="F667" s="6"/>
      <c r="G667" s="6"/>
      <c r="H667" s="6"/>
      <c r="I667" s="6"/>
      <c r="J667" s="6"/>
      <c r="K667" s="6"/>
      <c r="L667" s="23"/>
    </row>
    <row r="668" spans="1:12" x14ac:dyDescent="0.25">
      <c r="A668" s="7" t="s">
        <v>23</v>
      </c>
      <c r="B668" s="6">
        <f>_xlfn.XLOOKUP(B663,'[1]Development Data'!G:G,'[1]Development Data'!V:V,,,)</f>
        <v>465</v>
      </c>
      <c r="C668" s="6">
        <f>_xlfn.XLOOKUP(C663,'[1]Development Data'!G:G,'[1]Development Data'!V:V,,,)</f>
        <v>588</v>
      </c>
      <c r="D668" s="6">
        <f>_xlfn.XLOOKUP(D663,'[1]Development Data'!G:G,'[1]Development Data'!V:V,,,)</f>
        <v>291</v>
      </c>
      <c r="E668" s="6">
        <f>_xlfn.XLOOKUP(E663,'[1]Development Data'!G:G,'[1]Development Data'!V:V,,,)</f>
        <v>987</v>
      </c>
      <c r="F668" s="6"/>
      <c r="G668" s="6"/>
      <c r="H668" s="6"/>
      <c r="I668" s="6"/>
      <c r="J668" s="6"/>
      <c r="K668" s="6"/>
      <c r="L668" s="23"/>
    </row>
    <row r="669" spans="1:12" x14ac:dyDescent="0.25">
      <c r="A669" s="12" t="s">
        <v>24</v>
      </c>
      <c r="B669" s="6">
        <f>_xlfn.XLOOKUP(B663,'[1]Development Data'!G:G,'[1]Development Data'!W:W,,,)</f>
        <v>1367</v>
      </c>
      <c r="C669" s="6">
        <f>_xlfn.XLOOKUP(C663,'[1]Development Data'!G:G,'[1]Development Data'!W:W,,,)</f>
        <v>1596</v>
      </c>
      <c r="D669" s="6">
        <f>_xlfn.XLOOKUP(D663,'[1]Development Data'!G:G,'[1]Development Data'!W:W,,,)</f>
        <v>1239</v>
      </c>
      <c r="E669" s="6">
        <f>_xlfn.XLOOKUP(E663,'[1]Development Data'!G:G,'[1]Development Data'!W:W,,,)</f>
        <v>2697</v>
      </c>
      <c r="F669" s="6"/>
      <c r="G669" s="6"/>
      <c r="H669" s="6"/>
      <c r="I669" s="6"/>
      <c r="J669" s="6"/>
      <c r="K669" s="6"/>
      <c r="L669" s="23"/>
    </row>
    <row r="670" spans="1:12" x14ac:dyDescent="0.25">
      <c r="A670" s="7" t="s">
        <v>25</v>
      </c>
      <c r="B670" s="13">
        <f>_xlfn.XLOOKUP(B663,'[1]Development Data'!G:G,'[1]Development Data'!X:X,,,)</f>
        <v>252</v>
      </c>
      <c r="C670" s="13">
        <f>_xlfn.XLOOKUP(C663,'[1]Development Data'!G:G,'[1]Development Data'!X:X,,,)</f>
        <v>271</v>
      </c>
      <c r="D670" s="13">
        <f>_xlfn.XLOOKUP(D663,'[1]Development Data'!G:G,'[1]Development Data'!X:X,,,)</f>
        <v>167</v>
      </c>
      <c r="E670" s="13">
        <f>_xlfn.XLOOKUP(E663,'[1]Development Data'!G:G,'[1]Development Data'!X:X,,,)</f>
        <v>480</v>
      </c>
      <c r="F670" s="13"/>
      <c r="G670" s="13"/>
      <c r="H670" s="13"/>
      <c r="I670" s="13"/>
      <c r="J670" s="13"/>
      <c r="K670" s="13"/>
      <c r="L670" s="13"/>
    </row>
    <row r="671" spans="1:12" x14ac:dyDescent="0.25">
      <c r="A671" s="7" t="s">
        <v>26</v>
      </c>
      <c r="B671" s="13">
        <f>_xlfn.XLOOKUP(B663,'[1]Development Data'!G:G,'[1]Development Data'!Y:Y,,,)</f>
        <v>390</v>
      </c>
      <c r="C671" s="13">
        <f>_xlfn.XLOOKUP(C663,'[1]Development Data'!G:G,'[1]Development Data'!Y:Y,,,)</f>
        <v>402</v>
      </c>
      <c r="D671" s="13">
        <f>_xlfn.XLOOKUP(D663,'[1]Development Data'!G:G,'[1]Development Data'!Y:Y,,,)</f>
        <v>242</v>
      </c>
      <c r="E671" s="13">
        <f>_xlfn.XLOOKUP(E663,'[1]Development Data'!G:G,'[1]Development Data'!Y:Y,,,)</f>
        <v>668</v>
      </c>
      <c r="F671" s="13"/>
      <c r="G671" s="13"/>
      <c r="H671" s="13"/>
      <c r="I671" s="13"/>
      <c r="J671" s="13"/>
      <c r="K671" s="13"/>
      <c r="L671" s="13"/>
    </row>
    <row r="672" spans="1:12" x14ac:dyDescent="0.25">
      <c r="A672" s="7" t="s">
        <v>27</v>
      </c>
      <c r="B672" s="13">
        <f>_xlfn.XLOOKUP(B663,'[1]Development Data'!G:G,'[1]Development Data'!Z:Z,,,)</f>
        <v>367</v>
      </c>
      <c r="C672" s="13">
        <f>_xlfn.XLOOKUP(C663,'[1]Development Data'!G:G,'[1]Development Data'!Z:Z,,,)</f>
        <v>433</v>
      </c>
      <c r="D672" s="13">
        <f>_xlfn.XLOOKUP(D663,'[1]Development Data'!G:G,'[1]Development Data'!Z:Z,,,)</f>
        <v>226</v>
      </c>
      <c r="E672" s="13">
        <f>_xlfn.XLOOKUP(E663,'[1]Development Data'!G:G,'[1]Development Data'!Z:Z,,,)</f>
        <v>780</v>
      </c>
      <c r="F672" s="13"/>
      <c r="G672" s="13"/>
      <c r="H672" s="13"/>
      <c r="I672" s="13"/>
      <c r="J672" s="13"/>
      <c r="K672" s="13"/>
      <c r="L672" s="13"/>
    </row>
    <row r="673" spans="1:12" x14ac:dyDescent="0.25">
      <c r="A673" s="7" t="s">
        <v>28</v>
      </c>
      <c r="B673" s="13">
        <f>_xlfn.XLOOKUP(B663,'[1]Development Data'!G:G,'[1]Development Data'!AA:AA,,,)</f>
        <v>257</v>
      </c>
      <c r="C673" s="13">
        <f>_xlfn.XLOOKUP(C663,'[1]Development Data'!G:G,'[1]Development Data'!AA:AA,,,)</f>
        <v>313</v>
      </c>
      <c r="D673" s="13">
        <f>_xlfn.XLOOKUP(D663,'[1]Development Data'!G:G,'[1]Development Data'!AA:AA,,,)</f>
        <v>169</v>
      </c>
      <c r="E673" s="13">
        <f>_xlfn.XLOOKUP(E663,'[1]Development Data'!G:G,'[1]Development Data'!AA:AA,,,)</f>
        <v>505</v>
      </c>
      <c r="F673" s="13"/>
      <c r="G673" s="13"/>
      <c r="H673" s="13"/>
      <c r="I673" s="13"/>
      <c r="J673" s="13"/>
      <c r="K673" s="13"/>
      <c r="L673" s="13"/>
    </row>
    <row r="674" spans="1:12" x14ac:dyDescent="0.25">
      <c r="A674" s="7" t="s">
        <v>29</v>
      </c>
      <c r="B674" s="13">
        <f>_xlfn.XLOOKUP(B663,'[1]Development Data'!G:G,'[1]Development Data'!AB:AB,,,)</f>
        <v>353</v>
      </c>
      <c r="C674" s="13">
        <f>_xlfn.XLOOKUP(C663,'[1]Development Data'!G:G,'[1]Development Data'!AB:AB,,,)</f>
        <v>448</v>
      </c>
      <c r="D674" s="13">
        <f>_xlfn.XLOOKUP(D663,'[1]Development Data'!G:G,'[1]Development Data'!AB:AB,,,)</f>
        <v>602</v>
      </c>
      <c r="E674" s="13">
        <f>_xlfn.XLOOKUP(E663,'[1]Development Data'!G:G,'[1]Development Data'!AB:AB,,,)</f>
        <v>744</v>
      </c>
      <c r="F674" s="13"/>
      <c r="G674" s="13"/>
      <c r="H674" s="13"/>
      <c r="I674" s="13"/>
      <c r="J674" s="13"/>
      <c r="K674" s="13"/>
      <c r="L674" s="13"/>
    </row>
    <row r="675" spans="1:12" ht="30" x14ac:dyDescent="0.25">
      <c r="A675" s="7" t="s">
        <v>30</v>
      </c>
      <c r="B675" s="13">
        <f>_xlfn.XLOOKUP(B663,'[1]Development Data'!G:G,'[1]Development Data'!AD:AD,,,)</f>
        <v>351</v>
      </c>
      <c r="C675" s="13">
        <f>_xlfn.XLOOKUP(C663,'[1]Development Data'!G:G,'[1]Development Data'!AD:AD,,,)</f>
        <v>455</v>
      </c>
      <c r="D675" s="13">
        <f>_xlfn.XLOOKUP(D663,'[1]Development Data'!G:G,'[1]Development Data'!AD:AD,,,)</f>
        <v>261</v>
      </c>
      <c r="E675" s="13">
        <f>_xlfn.XLOOKUP(E663,'[1]Development Data'!G:G,'[1]Development Data'!AD:AD,,,)</f>
        <v>821</v>
      </c>
      <c r="F675" s="13"/>
      <c r="G675" s="13"/>
      <c r="H675" s="13"/>
      <c r="I675" s="13"/>
      <c r="J675" s="13"/>
      <c r="K675" s="13"/>
      <c r="L675" s="13"/>
    </row>
    <row r="676" spans="1:12" ht="30" x14ac:dyDescent="0.25">
      <c r="A676" s="9" t="s">
        <v>31</v>
      </c>
      <c r="B676" s="14">
        <f>_xlfn.XLOOKUP(B663,'[1]Development Data'!G:G,'[1]Development Data'!AE:AE,,,)</f>
        <v>0.25679999999999997</v>
      </c>
      <c r="C676" s="14">
        <f>_xlfn.XLOOKUP(C663,'[1]Development Data'!G:G,'[1]Development Data'!AE:AE,,,)</f>
        <v>0.28510000000000002</v>
      </c>
      <c r="D676" s="14">
        <f>_xlfn.XLOOKUP(D663,'[1]Development Data'!G:G,'[1]Development Data'!AE:AE,,,)</f>
        <v>0.2107</v>
      </c>
      <c r="E676" s="14">
        <f>_xlfn.XLOOKUP(E663,'[1]Development Data'!G:G,'[1]Development Data'!AE:AE,,,)</f>
        <v>0.3044</v>
      </c>
      <c r="F676" s="14"/>
      <c r="G676" s="14"/>
      <c r="H676" s="14"/>
      <c r="I676" s="14"/>
      <c r="J676" s="14"/>
      <c r="K676" s="14"/>
      <c r="L676" s="14"/>
    </row>
    <row r="677" spans="1:12" x14ac:dyDescent="0.25">
      <c r="A677" s="7" t="s">
        <v>32</v>
      </c>
      <c r="B677" s="13">
        <f>_xlfn.XLOOKUP(B663,'[1]Development Data'!G:G,'[1]Development Data'!AC:AC,,,)</f>
        <v>1014</v>
      </c>
      <c r="C677" s="13">
        <f>_xlfn.XLOOKUP(C663,'[1]Development Data'!G:G,'[1]Development Data'!AC:AC,,,)</f>
        <v>1148</v>
      </c>
      <c r="D677" s="13">
        <f>_xlfn.XLOOKUP(D663,'[1]Development Data'!G:G,'[1]Development Data'!AC:AC,,,)</f>
        <v>637</v>
      </c>
      <c r="E677" s="13">
        <f>_xlfn.XLOOKUP(E663,'[1]Development Data'!G:G,'[1]Development Data'!AC:AC,,,)</f>
        <v>1953</v>
      </c>
      <c r="F677" s="13"/>
      <c r="G677" s="13"/>
      <c r="H677" s="13"/>
      <c r="I677" s="13"/>
      <c r="J677" s="13"/>
      <c r="K677" s="13"/>
      <c r="L677" s="13"/>
    </row>
    <row r="678" spans="1:12" x14ac:dyDescent="0.25">
      <c r="A678" s="7" t="s">
        <v>33</v>
      </c>
      <c r="B678" s="13" cm="1">
        <f t="array" ref="B678">_xlfn.XLOOKUP(B663,'[1]Development Data'!G:G,'[1]Development Data'!AC:AC - '[1]Development Data'!AF:AF,,,)</f>
        <v>695</v>
      </c>
      <c r="C678" s="13" cm="1">
        <f t="array" ref="C678">_xlfn.XLOOKUP(C663,'[1]Development Data'!G:G,'[1]Development Data'!AC:AC - '[1]Development Data'!AF:AF,,,)</f>
        <v>737</v>
      </c>
      <c r="D678" s="13" cm="1">
        <f t="array" ref="D678">_xlfn.XLOOKUP(D663,'[1]Development Data'!G:G,'[1]Development Data'!AC:AC - '[1]Development Data'!AF:AF,,,)</f>
        <v>414</v>
      </c>
      <c r="E678" s="13" cm="1">
        <f t="array" ref="E678">_xlfn.XLOOKUP(E663,'[1]Development Data'!G:G,'[1]Development Data'!AC:AC - '[1]Development Data'!AF:AF,,,)</f>
        <v>1201</v>
      </c>
      <c r="F678" s="13"/>
      <c r="G678" s="13"/>
      <c r="H678" s="13"/>
      <c r="I678" s="13"/>
      <c r="J678" s="13"/>
      <c r="K678" s="13"/>
      <c r="L678" s="13"/>
    </row>
    <row r="679" spans="1:12" x14ac:dyDescent="0.25">
      <c r="A679" s="15" t="s">
        <v>34</v>
      </c>
      <c r="B679" s="14">
        <f>B678/B677</f>
        <v>0.68540433925049304</v>
      </c>
      <c r="C679" s="14">
        <f t="shared" ref="C679:E679" si="4">C678/C677</f>
        <v>0.64198606271777003</v>
      </c>
      <c r="D679" s="14">
        <f t="shared" si="4"/>
        <v>0.64992150706436425</v>
      </c>
      <c r="E679" s="14">
        <f t="shared" si="4"/>
        <v>0.61495135688684077</v>
      </c>
      <c r="F679" s="14"/>
      <c r="G679" s="14"/>
      <c r="H679" s="14"/>
      <c r="I679" s="14"/>
      <c r="J679" s="14"/>
      <c r="K679" s="14"/>
      <c r="L679" s="14"/>
    </row>
    <row r="680" spans="1:12" ht="30" x14ac:dyDescent="0.25">
      <c r="A680" s="7" t="s">
        <v>35</v>
      </c>
      <c r="B680" s="16">
        <f>_xlfn.XLOOKUP(B663,'[1]Development Data'!G:G,'[1]Development Data'!AF:AF,,,)</f>
        <v>319</v>
      </c>
      <c r="C680" s="16">
        <f>_xlfn.XLOOKUP(C663,'[1]Development Data'!G:G,'[1]Development Data'!AF:AF,,,)</f>
        <v>411</v>
      </c>
      <c r="D680" s="16">
        <f>_xlfn.XLOOKUP(D663,'[1]Development Data'!G:G,'[1]Development Data'!AF:AF,,,)</f>
        <v>223</v>
      </c>
      <c r="E680" s="16">
        <f>_xlfn.XLOOKUP(E663,'[1]Development Data'!G:G,'[1]Development Data'!AF:AF,,,)</f>
        <v>752</v>
      </c>
      <c r="F680" s="16"/>
      <c r="G680" s="16"/>
      <c r="H680" s="16"/>
      <c r="I680" s="16"/>
      <c r="J680" s="16"/>
      <c r="K680" s="16"/>
      <c r="L680" s="16"/>
    </row>
    <row r="681" spans="1:12" ht="30" x14ac:dyDescent="0.25">
      <c r="A681" s="9" t="s">
        <v>36</v>
      </c>
      <c r="B681" s="14">
        <f>_xlfn.XLOOKUP(B663,'[1]Development Data'!G:G,'[1]Development Data'!AG:AG,,,)</f>
        <v>0.31459999999999999</v>
      </c>
      <c r="C681" s="14">
        <f>_xlfn.XLOOKUP(C663,'[1]Development Data'!G:G,'[1]Development Data'!AG:AG,,,)</f>
        <v>0.35799999999999998</v>
      </c>
      <c r="D681" s="14">
        <f>_xlfn.XLOOKUP(D663,'[1]Development Data'!G:G,'[1]Development Data'!AG:AG,,,)</f>
        <v>0.35010000000000002</v>
      </c>
      <c r="E681" s="14">
        <f>_xlfn.XLOOKUP(E663,'[1]Development Data'!G:G,'[1]Development Data'!AG:AG,,,)</f>
        <v>0.38500000000000001</v>
      </c>
      <c r="F681" s="14"/>
      <c r="G681" s="14"/>
      <c r="H681" s="14"/>
      <c r="I681" s="14"/>
      <c r="J681" s="14"/>
      <c r="K681" s="14"/>
      <c r="L681" s="14"/>
    </row>
    <row r="682" spans="1:12" x14ac:dyDescent="0.25">
      <c r="A682" s="12" t="s">
        <v>37</v>
      </c>
      <c r="B682" s="17">
        <f>_xlfn.XLOOKUP(B663,'[1]Development Data'!G:G,'[1]Development Data'!AL:AL,,,)</f>
        <v>771</v>
      </c>
      <c r="C682" s="17">
        <f>_xlfn.XLOOKUP(C663,'[1]Development Data'!G:G,'[1]Development Data'!AL:AL,,,)</f>
        <v>950</v>
      </c>
      <c r="D682" s="17">
        <f>_xlfn.XLOOKUP(D663,'[1]Development Data'!G:G,'[1]Development Data'!AL:AL,,,)</f>
        <v>485</v>
      </c>
      <c r="E682" s="17">
        <f>_xlfn.XLOOKUP(E663,'[1]Development Data'!G:G,'[1]Development Data'!AL:AL,,,)</f>
        <v>1624</v>
      </c>
      <c r="F682" s="17"/>
      <c r="G682" s="17"/>
      <c r="H682" s="17"/>
      <c r="I682" s="17"/>
      <c r="J682" s="17"/>
      <c r="K682" s="17"/>
      <c r="L682" s="17"/>
    </row>
    <row r="683" spans="1:12" ht="30" x14ac:dyDescent="0.25">
      <c r="A683" s="12" t="s">
        <v>38</v>
      </c>
      <c r="B683" s="17">
        <f>_xlfn.XLOOKUP(B663,'[1]Development Data'!G:G,'[1]Development Data'!AO:AO,,,)</f>
        <v>494</v>
      </c>
      <c r="C683" s="13">
        <f>_xlfn.XLOOKUP(C663,'[1]Development Data'!G:G,'[1]Development Data'!AO:AO,,,)</f>
        <v>585</v>
      </c>
      <c r="D683" s="13">
        <f>_xlfn.XLOOKUP(D663,'[1]Development Data'!G:G,'[1]Development Data'!AO:AO,,,)</f>
        <v>297</v>
      </c>
      <c r="E683" s="13">
        <f>_xlfn.XLOOKUP(E663,'[1]Development Data'!G:G,'[1]Development Data'!AO:AO,,,)</f>
        <v>947</v>
      </c>
      <c r="F683" s="13"/>
      <c r="G683" s="13"/>
      <c r="H683" s="13"/>
      <c r="I683" s="13"/>
      <c r="J683" s="13"/>
      <c r="K683" s="13"/>
      <c r="L683" s="13"/>
    </row>
    <row r="684" spans="1:12" ht="30" x14ac:dyDescent="0.25">
      <c r="A684" s="18" t="s">
        <v>39</v>
      </c>
      <c r="B684" s="14">
        <f>_xlfn.XLOOKUP(B663,'[1]Development Data'!G:G,'[1]Development Data'!AP:AP,,,)</f>
        <v>0.64070000000000005</v>
      </c>
      <c r="C684" s="14">
        <f>_xlfn.XLOOKUP(C663,'[1]Development Data'!G:G,'[1]Development Data'!AP:AP,,,)</f>
        <v>0.61580000000000001</v>
      </c>
      <c r="D684" s="14">
        <f>_xlfn.XLOOKUP(D663,'[1]Development Data'!G:G,'[1]Development Data'!AP:AP,,,)</f>
        <v>0.61240000000000006</v>
      </c>
      <c r="E684" s="14">
        <f>_xlfn.XLOOKUP(E663,'[1]Development Data'!G:G,'[1]Development Data'!AP:AP,,,)</f>
        <v>0.58309999999999995</v>
      </c>
      <c r="F684" s="14"/>
      <c r="G684" s="14"/>
      <c r="H684" s="14"/>
      <c r="I684" s="14"/>
      <c r="J684" s="14"/>
      <c r="K684" s="14"/>
      <c r="L684" s="14"/>
    </row>
    <row r="685" spans="1:12" ht="45" x14ac:dyDescent="0.25">
      <c r="A685" s="12" t="s">
        <v>40</v>
      </c>
      <c r="B685" s="16">
        <f>_xlfn.XLOOKUP(B663,'[1]Development Data'!G:G,'[1]Development Data'!AM:AM,,,)</f>
        <v>277</v>
      </c>
      <c r="C685" s="16">
        <f>_xlfn.XLOOKUP(C663,'[1]Development Data'!G:G,'[1]Development Data'!AM:AM,,,)</f>
        <v>365</v>
      </c>
      <c r="D685" s="16">
        <f>_xlfn.XLOOKUP(D663,'[1]Development Data'!G:G,'[1]Development Data'!AM:AM,,,)</f>
        <v>188</v>
      </c>
      <c r="E685" s="16">
        <f>_xlfn.XLOOKUP(E663,'[1]Development Data'!G:G,'[1]Development Data'!AM:AM,,,)</f>
        <v>677</v>
      </c>
      <c r="F685" s="16"/>
      <c r="G685" s="16"/>
      <c r="H685" s="16"/>
      <c r="I685" s="16"/>
      <c r="J685" s="16"/>
      <c r="K685" s="16"/>
      <c r="L685" s="16"/>
    </row>
    <row r="686" spans="1:12" ht="45" x14ac:dyDescent="0.25">
      <c r="A686" s="19" t="s">
        <v>41</v>
      </c>
      <c r="B686" s="14">
        <f>_xlfn.XLOOKUP(B663,'[1]Development Data'!G:G,'[1]Development Data'!AN:AN,,,)</f>
        <v>0.35930000000000001</v>
      </c>
      <c r="C686" s="14">
        <f>_xlfn.XLOOKUP(C663,'[1]Development Data'!G:G,'[1]Development Data'!AN:AN,,,)</f>
        <v>0.38419999999999999</v>
      </c>
      <c r="D686" s="14">
        <f>_xlfn.XLOOKUP(D663,'[1]Development Data'!G:G,'[1]Development Data'!AN:AN,,,)</f>
        <v>0.3876</v>
      </c>
      <c r="E686" s="14">
        <f>_xlfn.XLOOKUP(E663,'[1]Development Data'!G:G,'[1]Development Data'!AN:AN,,,)</f>
        <v>0.41689999999999999</v>
      </c>
      <c r="F686" s="14"/>
      <c r="G686" s="14"/>
      <c r="H686" s="14"/>
      <c r="I686" s="14"/>
      <c r="J686" s="14"/>
      <c r="K686" s="14"/>
      <c r="L686" s="14"/>
    </row>
    <row r="689" spans="1:6" ht="15.75" x14ac:dyDescent="0.25">
      <c r="A689" s="61" t="s">
        <v>1130</v>
      </c>
      <c r="B689" s="63"/>
      <c r="C689" s="63"/>
      <c r="D689" s="63"/>
      <c r="E689" s="63"/>
      <c r="F689" s="63"/>
    </row>
    <row r="690" spans="1:6" ht="15.75" x14ac:dyDescent="0.25">
      <c r="A690" s="20" t="s">
        <v>10</v>
      </c>
      <c r="B690" s="21" t="s">
        <v>43</v>
      </c>
      <c r="C690" s="20" t="s">
        <v>44</v>
      </c>
      <c r="D690" s="20" t="s">
        <v>45</v>
      </c>
      <c r="E690" s="20" t="s">
        <v>46</v>
      </c>
      <c r="F690" s="20" t="s">
        <v>47</v>
      </c>
    </row>
    <row r="691" spans="1:6" x14ac:dyDescent="0.25">
      <c r="A691" s="22" t="s">
        <v>481</v>
      </c>
      <c r="B691" s="23"/>
      <c r="C691" s="23"/>
      <c r="D691" s="23"/>
      <c r="E691" s="23"/>
      <c r="F691" s="23"/>
    </row>
    <row r="692" spans="1:6" x14ac:dyDescent="0.25">
      <c r="A692" s="22" t="s">
        <v>417</v>
      </c>
      <c r="B692" s="23"/>
      <c r="C692" s="23"/>
      <c r="D692" s="23"/>
      <c r="E692" s="23"/>
      <c r="F692" s="23"/>
    </row>
    <row r="693" spans="1:6" x14ac:dyDescent="0.25">
      <c r="A693" s="22" t="str">
        <f>"Total Units: " &amp; _xlfn.XLOOKUP(A691,'[1]NYCHA Developtment Data Book'!B:B,'[1]NYCHA Developtment Data Book'!N:N,,,)</f>
        <v>Total Units: 868</v>
      </c>
      <c r="B693" s="23"/>
      <c r="C693" s="23"/>
      <c r="D693" s="23"/>
      <c r="E693" s="23"/>
      <c r="F693" s="23"/>
    </row>
    <row r="694" spans="1:6" x14ac:dyDescent="0.25">
      <c r="A694" s="23" t="s">
        <v>481</v>
      </c>
      <c r="B694" s="23">
        <v>1</v>
      </c>
      <c r="C694" s="23" t="s">
        <v>485</v>
      </c>
      <c r="D694" s="23" t="s">
        <v>433</v>
      </c>
      <c r="E694" s="23" t="s">
        <v>52</v>
      </c>
      <c r="F694" s="23">
        <v>10451</v>
      </c>
    </row>
    <row r="695" spans="1:6" x14ac:dyDescent="0.25">
      <c r="A695" s="23" t="s">
        <v>481</v>
      </c>
      <c r="B695" s="23">
        <v>2</v>
      </c>
      <c r="C695" s="23" t="s">
        <v>486</v>
      </c>
      <c r="D695" s="23" t="s">
        <v>433</v>
      </c>
      <c r="E695" s="23" t="s">
        <v>52</v>
      </c>
      <c r="F695" s="23">
        <v>10451</v>
      </c>
    </row>
    <row r="696" spans="1:6" x14ac:dyDescent="0.25">
      <c r="A696" s="23" t="s">
        <v>481</v>
      </c>
      <c r="B696" s="23">
        <v>3</v>
      </c>
      <c r="C696" s="23" t="s">
        <v>487</v>
      </c>
      <c r="D696" s="23" t="s">
        <v>433</v>
      </c>
      <c r="E696" s="23" t="s">
        <v>52</v>
      </c>
      <c r="F696" s="23">
        <v>10451</v>
      </c>
    </row>
    <row r="697" spans="1:6" x14ac:dyDescent="0.25">
      <c r="A697" s="23" t="s">
        <v>481</v>
      </c>
      <c r="B697" s="23">
        <v>4</v>
      </c>
      <c r="C697" s="23" t="s">
        <v>488</v>
      </c>
      <c r="D697" s="23" t="s">
        <v>433</v>
      </c>
      <c r="E697" s="23" t="s">
        <v>52</v>
      </c>
      <c r="F697" s="23">
        <v>10451</v>
      </c>
    </row>
    <row r="698" spans="1:6" x14ac:dyDescent="0.25">
      <c r="A698" s="23" t="s">
        <v>481</v>
      </c>
      <c r="B698" s="23">
        <v>5</v>
      </c>
      <c r="C698" s="23" t="s">
        <v>489</v>
      </c>
      <c r="D698" s="23" t="s">
        <v>433</v>
      </c>
      <c r="E698" s="23" t="s">
        <v>52</v>
      </c>
      <c r="F698" s="23">
        <v>10451</v>
      </c>
    </row>
    <row r="699" spans="1:6" x14ac:dyDescent="0.25">
      <c r="A699" s="23" t="s">
        <v>481</v>
      </c>
      <c r="B699" s="23">
        <v>7</v>
      </c>
      <c r="C699" s="23" t="s">
        <v>490</v>
      </c>
      <c r="D699" s="23" t="s">
        <v>433</v>
      </c>
      <c r="E699" s="23" t="s">
        <v>52</v>
      </c>
      <c r="F699" s="23">
        <v>10451</v>
      </c>
    </row>
    <row r="700" spans="1:6" x14ac:dyDescent="0.25">
      <c r="A700" s="23" t="s">
        <v>481</v>
      </c>
      <c r="B700" s="23">
        <v>6</v>
      </c>
      <c r="C700" s="23" t="s">
        <v>491</v>
      </c>
      <c r="D700" s="23" t="s">
        <v>433</v>
      </c>
      <c r="E700" s="23" t="s">
        <v>52</v>
      </c>
      <c r="F700" s="23">
        <v>10451</v>
      </c>
    </row>
    <row r="701" spans="1:6" x14ac:dyDescent="0.25">
      <c r="A701" s="23"/>
      <c r="B701" s="23"/>
      <c r="C701" s="23"/>
      <c r="D701" s="23"/>
      <c r="E701" s="23"/>
      <c r="F701" s="23"/>
    </row>
    <row r="702" spans="1:6" ht="15.75" x14ac:dyDescent="0.25">
      <c r="A702" s="20" t="s">
        <v>10</v>
      </c>
      <c r="B702" s="24" t="s">
        <v>43</v>
      </c>
      <c r="C702" s="25" t="s">
        <v>44</v>
      </c>
      <c r="D702" s="25" t="s">
        <v>45</v>
      </c>
      <c r="E702" s="25" t="s">
        <v>46</v>
      </c>
      <c r="F702" s="26" t="s">
        <v>47</v>
      </c>
    </row>
    <row r="703" spans="1:6" x14ac:dyDescent="0.25">
      <c r="A703" s="22" t="s">
        <v>482</v>
      </c>
    </row>
    <row r="704" spans="1:6" x14ac:dyDescent="0.25">
      <c r="A704" s="22" t="s">
        <v>167</v>
      </c>
    </row>
    <row r="705" spans="1:6" x14ac:dyDescent="0.25">
      <c r="A705" s="27" t="str">
        <f>"Total Units: " &amp; _xlfn.XLOOKUP(A703,'[1]NYCHA Developtment Data Book'!B:B,'[1]NYCHA Developtment Data Book'!N:N,,,)</f>
        <v>Total Units: 1023</v>
      </c>
    </row>
    <row r="706" spans="1:6" x14ac:dyDescent="0.25">
      <c r="A706" s="23" t="s">
        <v>482</v>
      </c>
      <c r="B706" s="23">
        <v>5</v>
      </c>
      <c r="C706" s="23" t="s">
        <v>492</v>
      </c>
      <c r="D706" s="23" t="s">
        <v>433</v>
      </c>
      <c r="E706" s="23" t="s">
        <v>52</v>
      </c>
      <c r="F706" s="23">
        <v>10451</v>
      </c>
    </row>
    <row r="707" spans="1:6" x14ac:dyDescent="0.25">
      <c r="A707" s="23" t="s">
        <v>482</v>
      </c>
      <c r="B707" s="23">
        <v>8</v>
      </c>
      <c r="C707" s="23" t="s">
        <v>493</v>
      </c>
      <c r="D707" s="23" t="s">
        <v>433</v>
      </c>
      <c r="E707" s="23" t="s">
        <v>52</v>
      </c>
      <c r="F707" s="23">
        <v>10451</v>
      </c>
    </row>
    <row r="708" spans="1:6" x14ac:dyDescent="0.25">
      <c r="A708" s="23" t="s">
        <v>482</v>
      </c>
      <c r="B708" s="23">
        <v>4</v>
      </c>
      <c r="C708" s="23" t="s">
        <v>494</v>
      </c>
      <c r="D708" s="23" t="s">
        <v>433</v>
      </c>
      <c r="E708" s="23" t="s">
        <v>52</v>
      </c>
      <c r="F708" s="23">
        <v>10451</v>
      </c>
    </row>
    <row r="709" spans="1:6" x14ac:dyDescent="0.25">
      <c r="A709" s="23" t="s">
        <v>482</v>
      </c>
      <c r="B709" s="23">
        <v>3</v>
      </c>
      <c r="C709" s="23" t="s">
        <v>495</v>
      </c>
      <c r="D709" s="23" t="s">
        <v>433</v>
      </c>
      <c r="E709" s="23" t="s">
        <v>52</v>
      </c>
      <c r="F709" s="23">
        <v>10451</v>
      </c>
    </row>
    <row r="710" spans="1:6" x14ac:dyDescent="0.25">
      <c r="A710" s="23" t="s">
        <v>482</v>
      </c>
      <c r="B710" s="23">
        <v>1</v>
      </c>
      <c r="C710" s="23" t="s">
        <v>496</v>
      </c>
      <c r="D710" s="23" t="s">
        <v>433</v>
      </c>
      <c r="E710" s="23" t="s">
        <v>52</v>
      </c>
      <c r="F710" s="23">
        <v>10451</v>
      </c>
    </row>
    <row r="711" spans="1:6" x14ac:dyDescent="0.25">
      <c r="A711" s="23" t="s">
        <v>482</v>
      </c>
      <c r="B711" s="23">
        <v>2</v>
      </c>
      <c r="C711" s="23" t="s">
        <v>497</v>
      </c>
      <c r="D711" s="23" t="s">
        <v>433</v>
      </c>
      <c r="E711" s="23" t="s">
        <v>52</v>
      </c>
      <c r="F711" s="23">
        <v>10451</v>
      </c>
    </row>
    <row r="712" spans="1:6" x14ac:dyDescent="0.25">
      <c r="A712" s="23" t="s">
        <v>482</v>
      </c>
      <c r="B712" s="23">
        <v>6</v>
      </c>
      <c r="C712" s="23" t="s">
        <v>498</v>
      </c>
      <c r="D712" s="23" t="s">
        <v>433</v>
      </c>
      <c r="E712" s="23" t="s">
        <v>52</v>
      </c>
      <c r="F712" s="23">
        <v>10451</v>
      </c>
    </row>
    <row r="713" spans="1:6" x14ac:dyDescent="0.25">
      <c r="A713" s="23" t="s">
        <v>482</v>
      </c>
      <c r="B713" s="23">
        <v>7</v>
      </c>
      <c r="C713" s="23" t="s">
        <v>499</v>
      </c>
      <c r="D713" s="23" t="s">
        <v>433</v>
      </c>
      <c r="E713" s="23" t="s">
        <v>52</v>
      </c>
      <c r="F713" s="23">
        <v>10451</v>
      </c>
    </row>
    <row r="714" spans="1:6" x14ac:dyDescent="0.25">
      <c r="A714" s="23"/>
      <c r="B714" s="23"/>
      <c r="C714" s="23"/>
      <c r="D714" s="23"/>
      <c r="E714" s="23"/>
      <c r="F714" s="23"/>
    </row>
    <row r="715" spans="1:6" ht="15.75" x14ac:dyDescent="0.25">
      <c r="A715" s="20" t="s">
        <v>10</v>
      </c>
      <c r="B715" s="24" t="s">
        <v>43</v>
      </c>
      <c r="C715" s="25" t="s">
        <v>44</v>
      </c>
      <c r="D715" s="25" t="s">
        <v>45</v>
      </c>
      <c r="E715" s="25" t="s">
        <v>46</v>
      </c>
      <c r="F715" s="26" t="s">
        <v>47</v>
      </c>
    </row>
    <row r="716" spans="1:6" x14ac:dyDescent="0.25">
      <c r="A716" s="22" t="s">
        <v>483</v>
      </c>
    </row>
    <row r="717" spans="1:6" x14ac:dyDescent="0.25">
      <c r="A717" s="22" t="s">
        <v>500</v>
      </c>
    </row>
    <row r="718" spans="1:6" x14ac:dyDescent="0.25">
      <c r="A718" s="27" t="str">
        <f>"Total Units: " &amp; _xlfn.XLOOKUP(A716,'[1]NYCHA Developtment Data Book'!B:B,'[1]NYCHA Developtment Data Book'!N:N,,,)</f>
        <v>Total Units: 843</v>
      </c>
    </row>
    <row r="719" spans="1:6" x14ac:dyDescent="0.25">
      <c r="A719" s="23" t="s">
        <v>483</v>
      </c>
      <c r="B719" s="23">
        <v>3</v>
      </c>
      <c r="C719" s="23" t="s">
        <v>501</v>
      </c>
      <c r="D719" s="23" t="s">
        <v>433</v>
      </c>
      <c r="E719" s="23" t="s">
        <v>52</v>
      </c>
      <c r="F719" s="23">
        <v>10451</v>
      </c>
    </row>
    <row r="720" spans="1:6" x14ac:dyDescent="0.25">
      <c r="A720" s="23" t="s">
        <v>483</v>
      </c>
      <c r="B720" s="23">
        <v>1</v>
      </c>
      <c r="C720" s="23" t="s">
        <v>502</v>
      </c>
      <c r="D720" s="23" t="s">
        <v>433</v>
      </c>
      <c r="E720" s="23" t="s">
        <v>52</v>
      </c>
      <c r="F720" s="23">
        <v>10451</v>
      </c>
    </row>
    <row r="721" spans="1:6" x14ac:dyDescent="0.25">
      <c r="A721" s="23" t="s">
        <v>483</v>
      </c>
      <c r="B721" s="23">
        <v>1</v>
      </c>
      <c r="C721" s="23" t="s">
        <v>503</v>
      </c>
      <c r="D721" s="23" t="s">
        <v>433</v>
      </c>
      <c r="E721" s="23" t="s">
        <v>52</v>
      </c>
      <c r="F721" s="23">
        <v>10451</v>
      </c>
    </row>
    <row r="722" spans="1:6" x14ac:dyDescent="0.25">
      <c r="A722" s="23" t="s">
        <v>483</v>
      </c>
      <c r="B722" s="23">
        <v>2</v>
      </c>
      <c r="C722" s="23" t="s">
        <v>504</v>
      </c>
      <c r="D722" s="23" t="s">
        <v>433</v>
      </c>
      <c r="E722" s="23" t="s">
        <v>52</v>
      </c>
      <c r="F722" s="23">
        <v>10451</v>
      </c>
    </row>
    <row r="723" spans="1:6" x14ac:dyDescent="0.25">
      <c r="A723" s="23" t="s">
        <v>483</v>
      </c>
      <c r="B723" s="23">
        <v>2</v>
      </c>
      <c r="C723" s="23" t="s">
        <v>505</v>
      </c>
      <c r="D723" s="23" t="s">
        <v>433</v>
      </c>
      <c r="E723" s="23" t="s">
        <v>52</v>
      </c>
      <c r="F723" s="23">
        <v>10451</v>
      </c>
    </row>
    <row r="724" spans="1:6" x14ac:dyDescent="0.25">
      <c r="A724" s="23"/>
      <c r="B724" s="23"/>
      <c r="C724" s="23"/>
      <c r="D724" s="23"/>
      <c r="E724" s="23"/>
      <c r="F724" s="23"/>
    </row>
    <row r="725" spans="1:6" ht="15.75" x14ac:dyDescent="0.25">
      <c r="A725" s="20" t="s">
        <v>10</v>
      </c>
      <c r="B725" s="24" t="s">
        <v>43</v>
      </c>
      <c r="C725" s="25" t="s">
        <v>44</v>
      </c>
      <c r="D725" s="25" t="s">
        <v>45</v>
      </c>
      <c r="E725" s="25" t="s">
        <v>46</v>
      </c>
      <c r="F725" s="26" t="s">
        <v>47</v>
      </c>
    </row>
    <row r="726" spans="1:6" x14ac:dyDescent="0.25">
      <c r="A726" s="22" t="s">
        <v>484</v>
      </c>
    </row>
    <row r="727" spans="1:6" x14ac:dyDescent="0.25">
      <c r="A727" s="22" t="s">
        <v>101</v>
      </c>
    </row>
    <row r="728" spans="1:6" x14ac:dyDescent="0.25">
      <c r="A728" s="27" t="str">
        <f>"Total Units: " &amp; _xlfn.XLOOKUP(A726,'[1]NYCHA Developtment Data Book'!B:B,'[1]NYCHA Developtment Data Book'!N:N,,,)</f>
        <v>Total Units: 1791</v>
      </c>
    </row>
    <row r="729" spans="1:6" x14ac:dyDescent="0.25">
      <c r="A729" s="23" t="s">
        <v>484</v>
      </c>
      <c r="B729" s="23">
        <v>5</v>
      </c>
      <c r="C729" s="23" t="s">
        <v>506</v>
      </c>
      <c r="D729" s="23" t="s">
        <v>433</v>
      </c>
      <c r="E729" s="23" t="s">
        <v>52</v>
      </c>
      <c r="F729" s="23">
        <v>10451</v>
      </c>
    </row>
    <row r="730" spans="1:6" x14ac:dyDescent="0.25">
      <c r="A730" s="23" t="s">
        <v>484</v>
      </c>
      <c r="B730" s="23">
        <v>12</v>
      </c>
      <c r="C730" s="23" t="s">
        <v>507</v>
      </c>
      <c r="D730" s="23" t="s">
        <v>433</v>
      </c>
      <c r="E730" s="23" t="s">
        <v>52</v>
      </c>
      <c r="F730" s="23">
        <v>10451</v>
      </c>
    </row>
    <row r="731" spans="1:6" x14ac:dyDescent="0.25">
      <c r="A731" s="23" t="s">
        <v>484</v>
      </c>
      <c r="B731" s="23">
        <v>1</v>
      </c>
      <c r="C731" s="23" t="s">
        <v>508</v>
      </c>
      <c r="D731" s="23" t="s">
        <v>433</v>
      </c>
      <c r="E731" s="23" t="s">
        <v>52</v>
      </c>
      <c r="F731" s="23">
        <v>10451</v>
      </c>
    </row>
    <row r="732" spans="1:6" x14ac:dyDescent="0.25">
      <c r="A732" s="23" t="s">
        <v>484</v>
      </c>
      <c r="B732" s="23">
        <v>2</v>
      </c>
      <c r="C732" s="23" t="s">
        <v>509</v>
      </c>
      <c r="D732" s="23" t="s">
        <v>433</v>
      </c>
      <c r="E732" s="23" t="s">
        <v>52</v>
      </c>
      <c r="F732" s="23">
        <v>10451</v>
      </c>
    </row>
    <row r="733" spans="1:6" x14ac:dyDescent="0.25">
      <c r="A733" s="23" t="s">
        <v>484</v>
      </c>
      <c r="B733" s="23">
        <v>3</v>
      </c>
      <c r="C733" s="23" t="s">
        <v>510</v>
      </c>
      <c r="D733" s="23" t="s">
        <v>433</v>
      </c>
      <c r="E733" s="23" t="s">
        <v>52</v>
      </c>
      <c r="F733" s="23">
        <v>10451</v>
      </c>
    </row>
    <row r="734" spans="1:6" x14ac:dyDescent="0.25">
      <c r="A734" s="23" t="s">
        <v>484</v>
      </c>
      <c r="B734" s="23">
        <v>4</v>
      </c>
      <c r="C734" s="23" t="s">
        <v>511</v>
      </c>
      <c r="D734" s="23" t="s">
        <v>433</v>
      </c>
      <c r="E734" s="23" t="s">
        <v>52</v>
      </c>
      <c r="F734" s="23">
        <v>10451</v>
      </c>
    </row>
    <row r="735" spans="1:6" x14ac:dyDescent="0.25">
      <c r="A735" s="23" t="s">
        <v>484</v>
      </c>
      <c r="B735" s="23">
        <v>2</v>
      </c>
      <c r="C735" s="23" t="s">
        <v>512</v>
      </c>
      <c r="D735" s="23" t="s">
        <v>433</v>
      </c>
      <c r="E735" s="23" t="s">
        <v>52</v>
      </c>
      <c r="F735" s="23">
        <v>10451</v>
      </c>
    </row>
    <row r="736" spans="1:6" x14ac:dyDescent="0.25">
      <c r="A736" s="23" t="s">
        <v>484</v>
      </c>
      <c r="B736" s="23">
        <v>5</v>
      </c>
      <c r="C736" s="23" t="s">
        <v>513</v>
      </c>
      <c r="D736" s="23" t="s">
        <v>433</v>
      </c>
      <c r="E736" s="23" t="s">
        <v>52</v>
      </c>
      <c r="F736" s="23">
        <v>10451</v>
      </c>
    </row>
    <row r="737" spans="1:6" x14ac:dyDescent="0.25">
      <c r="A737" s="23" t="s">
        <v>484</v>
      </c>
      <c r="B737" s="23">
        <v>14</v>
      </c>
      <c r="C737" s="23" t="s">
        <v>514</v>
      </c>
      <c r="D737" s="23" t="s">
        <v>433</v>
      </c>
      <c r="E737" s="23" t="s">
        <v>52</v>
      </c>
      <c r="F737" s="23">
        <v>10451</v>
      </c>
    </row>
    <row r="738" spans="1:6" x14ac:dyDescent="0.25">
      <c r="A738" s="23" t="s">
        <v>484</v>
      </c>
      <c r="B738" s="23">
        <v>6</v>
      </c>
      <c r="C738" s="23" t="s">
        <v>515</v>
      </c>
      <c r="D738" s="23" t="s">
        <v>433</v>
      </c>
      <c r="E738" s="23" t="s">
        <v>52</v>
      </c>
      <c r="F738" s="23">
        <v>10451</v>
      </c>
    </row>
    <row r="739" spans="1:6" x14ac:dyDescent="0.25">
      <c r="A739" s="23" t="s">
        <v>484</v>
      </c>
      <c r="B739" s="23">
        <v>6</v>
      </c>
      <c r="C739" s="23" t="s">
        <v>516</v>
      </c>
      <c r="D739" s="23" t="s">
        <v>433</v>
      </c>
      <c r="E739" s="23" t="s">
        <v>52</v>
      </c>
      <c r="F739" s="23">
        <v>10451</v>
      </c>
    </row>
    <row r="740" spans="1:6" x14ac:dyDescent="0.25">
      <c r="A740" s="23" t="s">
        <v>484</v>
      </c>
      <c r="B740" s="23">
        <v>7</v>
      </c>
      <c r="C740" s="23" t="s">
        <v>517</v>
      </c>
      <c r="D740" s="23" t="s">
        <v>433</v>
      </c>
      <c r="E740" s="23" t="s">
        <v>52</v>
      </c>
      <c r="F740" s="23">
        <v>10451</v>
      </c>
    </row>
    <row r="741" spans="1:6" x14ac:dyDescent="0.25">
      <c r="A741" s="23" t="s">
        <v>484</v>
      </c>
      <c r="B741" s="23">
        <v>7</v>
      </c>
      <c r="C741" s="23" t="s">
        <v>518</v>
      </c>
      <c r="D741" s="23" t="s">
        <v>433</v>
      </c>
      <c r="E741" s="23" t="s">
        <v>52</v>
      </c>
      <c r="F741" s="23">
        <v>10451</v>
      </c>
    </row>
    <row r="742" spans="1:6" x14ac:dyDescent="0.25">
      <c r="A742" s="23" t="s">
        <v>484</v>
      </c>
      <c r="B742" s="23">
        <v>8</v>
      </c>
      <c r="C742" s="23" t="s">
        <v>519</v>
      </c>
      <c r="D742" s="23" t="s">
        <v>433</v>
      </c>
      <c r="E742" s="23" t="s">
        <v>52</v>
      </c>
      <c r="F742" s="23">
        <v>10451</v>
      </c>
    </row>
    <row r="743" spans="1:6" x14ac:dyDescent="0.25">
      <c r="A743" s="23" t="s">
        <v>484</v>
      </c>
      <c r="B743" s="23">
        <v>14</v>
      </c>
      <c r="C743" s="23" t="s">
        <v>520</v>
      </c>
      <c r="D743" s="23" t="s">
        <v>433</v>
      </c>
      <c r="E743" s="23" t="s">
        <v>52</v>
      </c>
      <c r="F743" s="23">
        <v>10451</v>
      </c>
    </row>
    <row r="744" spans="1:6" x14ac:dyDescent="0.25">
      <c r="A744" s="23" t="s">
        <v>484</v>
      </c>
      <c r="B744" s="23">
        <v>4</v>
      </c>
      <c r="C744" s="23" t="s">
        <v>521</v>
      </c>
      <c r="D744" s="23" t="s">
        <v>433</v>
      </c>
      <c r="E744" s="23" t="s">
        <v>52</v>
      </c>
      <c r="F744" s="23">
        <v>10451</v>
      </c>
    </row>
    <row r="745" spans="1:6" x14ac:dyDescent="0.25">
      <c r="A745" s="23" t="s">
        <v>484</v>
      </c>
      <c r="B745" s="23">
        <v>9</v>
      </c>
      <c r="C745" s="23" t="s">
        <v>522</v>
      </c>
      <c r="D745" s="23" t="s">
        <v>433</v>
      </c>
      <c r="E745" s="23" t="s">
        <v>52</v>
      </c>
      <c r="F745" s="23">
        <v>10451</v>
      </c>
    </row>
    <row r="746" spans="1:6" x14ac:dyDescent="0.25">
      <c r="A746" s="23" t="s">
        <v>484</v>
      </c>
      <c r="B746" s="23">
        <v>10</v>
      </c>
      <c r="C746" s="23" t="s">
        <v>523</v>
      </c>
      <c r="D746" s="23" t="s">
        <v>433</v>
      </c>
      <c r="E746" s="23" t="s">
        <v>52</v>
      </c>
      <c r="F746" s="23">
        <v>10451</v>
      </c>
    </row>
    <row r="747" spans="1:6" x14ac:dyDescent="0.25">
      <c r="A747" s="23" t="s">
        <v>484</v>
      </c>
      <c r="B747" s="23">
        <v>11</v>
      </c>
      <c r="C747" s="23" t="s">
        <v>524</v>
      </c>
      <c r="D747" s="23" t="s">
        <v>433</v>
      </c>
      <c r="E747" s="23" t="s">
        <v>52</v>
      </c>
      <c r="F747" s="23">
        <v>10451</v>
      </c>
    </row>
    <row r="748" spans="1:6" x14ac:dyDescent="0.25">
      <c r="A748" s="23" t="s">
        <v>484</v>
      </c>
      <c r="B748" s="23">
        <v>15</v>
      </c>
      <c r="C748" s="23" t="s">
        <v>525</v>
      </c>
      <c r="D748" s="23" t="s">
        <v>433</v>
      </c>
      <c r="E748" s="23" t="s">
        <v>52</v>
      </c>
      <c r="F748" s="23">
        <v>10451</v>
      </c>
    </row>
    <row r="749" spans="1:6" x14ac:dyDescent="0.25">
      <c r="A749" s="23" t="s">
        <v>484</v>
      </c>
      <c r="B749" s="23">
        <v>12</v>
      </c>
      <c r="C749" s="23" t="s">
        <v>526</v>
      </c>
      <c r="D749" s="23" t="s">
        <v>433</v>
      </c>
      <c r="E749" s="23" t="s">
        <v>52</v>
      </c>
      <c r="F749" s="23">
        <v>10451</v>
      </c>
    </row>
    <row r="750" spans="1:6" x14ac:dyDescent="0.25">
      <c r="A750" s="23" t="s">
        <v>484</v>
      </c>
      <c r="B750" s="23">
        <v>13</v>
      </c>
      <c r="C750" s="23" t="s">
        <v>527</v>
      </c>
      <c r="D750" s="23" t="s">
        <v>433</v>
      </c>
      <c r="E750" s="23" t="s">
        <v>52</v>
      </c>
      <c r="F750" s="23">
        <v>10451</v>
      </c>
    </row>
    <row r="751" spans="1:6" x14ac:dyDescent="0.25">
      <c r="A751" s="23" t="s">
        <v>484</v>
      </c>
      <c r="B751" s="23">
        <v>13</v>
      </c>
      <c r="C751" s="23" t="s">
        <v>528</v>
      </c>
      <c r="D751" s="23" t="s">
        <v>433</v>
      </c>
      <c r="E751" s="23" t="s">
        <v>52</v>
      </c>
      <c r="F751" s="23">
        <v>10451</v>
      </c>
    </row>
    <row r="752" spans="1:6" x14ac:dyDescent="0.25">
      <c r="A752" s="23" t="s">
        <v>484</v>
      </c>
      <c r="B752" s="23">
        <v>11</v>
      </c>
      <c r="C752" s="23" t="s">
        <v>529</v>
      </c>
      <c r="D752" s="23" t="s">
        <v>433</v>
      </c>
      <c r="E752" s="23" t="s">
        <v>52</v>
      </c>
      <c r="F752" s="23">
        <v>10451</v>
      </c>
    </row>
    <row r="753" spans="1:12" x14ac:dyDescent="0.25">
      <c r="A753" s="23" t="s">
        <v>484</v>
      </c>
      <c r="B753" s="23">
        <v>9</v>
      </c>
      <c r="C753" s="23" t="s">
        <v>530</v>
      </c>
      <c r="D753" s="23" t="s">
        <v>433</v>
      </c>
      <c r="E753" s="23" t="s">
        <v>52</v>
      </c>
      <c r="F753" s="23">
        <v>10451</v>
      </c>
    </row>
    <row r="755" spans="1:12" ht="15.75" x14ac:dyDescent="0.25">
      <c r="A755" s="61" t="s">
        <v>531</v>
      </c>
      <c r="B755" s="62"/>
      <c r="C755" s="62"/>
      <c r="D755" s="62"/>
      <c r="E755" s="62"/>
    </row>
    <row r="756" spans="1:12" x14ac:dyDescent="0.25">
      <c r="A756" s="2" t="s">
        <v>3</v>
      </c>
      <c r="B756" s="64" t="s">
        <v>433</v>
      </c>
      <c r="C756" s="64"/>
      <c r="D756" s="64"/>
      <c r="E756" s="64"/>
      <c r="F756" s="64"/>
      <c r="G756" s="64"/>
      <c r="H756" s="64"/>
      <c r="I756" s="64"/>
      <c r="J756" s="64"/>
      <c r="K756" s="64"/>
      <c r="L756" s="64"/>
    </row>
    <row r="757" spans="1:12" x14ac:dyDescent="0.25">
      <c r="A757" s="4" t="s">
        <v>5</v>
      </c>
      <c r="B757" s="64" t="s">
        <v>532</v>
      </c>
      <c r="C757" s="64"/>
      <c r="D757" s="64"/>
      <c r="E757" s="64"/>
      <c r="F757" s="64"/>
      <c r="G757" s="64"/>
      <c r="H757" s="64"/>
      <c r="I757" s="64"/>
      <c r="J757" s="64"/>
      <c r="K757" s="64"/>
      <c r="L757" s="64"/>
    </row>
    <row r="758" spans="1:12" x14ac:dyDescent="0.25">
      <c r="A758" s="5" t="s">
        <v>7</v>
      </c>
      <c r="B758" s="64" t="s">
        <v>533</v>
      </c>
      <c r="C758" s="64"/>
      <c r="D758" s="64"/>
      <c r="E758" s="64"/>
      <c r="F758" s="64"/>
      <c r="G758" s="64"/>
      <c r="H758" s="64"/>
      <c r="I758" s="64"/>
      <c r="J758" s="64"/>
      <c r="K758" s="64"/>
      <c r="L758" s="64"/>
    </row>
    <row r="759" spans="1:12" x14ac:dyDescent="0.25">
      <c r="A759" s="5" t="s">
        <v>9</v>
      </c>
      <c r="B759" s="6">
        <v>113</v>
      </c>
      <c r="C759" s="6">
        <v>307</v>
      </c>
      <c r="D759" s="6">
        <v>308</v>
      </c>
      <c r="E759" s="6">
        <v>59</v>
      </c>
      <c r="F759" s="6">
        <v>103</v>
      </c>
      <c r="G759" s="6">
        <v>102</v>
      </c>
      <c r="H759" s="6">
        <v>502</v>
      </c>
      <c r="I759" s="6">
        <v>130</v>
      </c>
      <c r="J759" s="3">
        <v>223</v>
      </c>
      <c r="K759" s="3">
        <v>141</v>
      </c>
      <c r="L759" s="3"/>
    </row>
    <row r="760" spans="1:12" x14ac:dyDescent="0.25">
      <c r="A760" s="5" t="s">
        <v>10</v>
      </c>
      <c r="B760" s="6" t="s">
        <v>534</v>
      </c>
      <c r="C760" s="6" t="s">
        <v>535</v>
      </c>
      <c r="D760" s="6" t="s">
        <v>536</v>
      </c>
      <c r="E760" s="37" t="s">
        <v>537</v>
      </c>
      <c r="F760" s="6" t="s">
        <v>538</v>
      </c>
      <c r="G760" s="6" t="s">
        <v>539</v>
      </c>
      <c r="H760" s="6" t="s">
        <v>540</v>
      </c>
      <c r="I760" s="6" t="s">
        <v>541</v>
      </c>
      <c r="J760" s="3" t="s">
        <v>542</v>
      </c>
      <c r="K760" s="3" t="s">
        <v>543</v>
      </c>
      <c r="L760" s="3"/>
    </row>
    <row r="761" spans="1:12" ht="30" x14ac:dyDescent="0.25">
      <c r="A761" s="7" t="s">
        <v>19</v>
      </c>
      <c r="B761" s="6">
        <f>_xlfn.XLOOKUP(B760,'[1]Development Data'!G:G,'[1]Development Data'!H:H,,,)</f>
        <v>1405</v>
      </c>
      <c r="C761" s="6">
        <f>_xlfn.XLOOKUP(C760,'[1]Development Data'!G:G,'[1]Development Data'!H:H,,,)</f>
        <v>99</v>
      </c>
      <c r="D761" s="6">
        <f>_xlfn.XLOOKUP(D760,'[1]Development Data'!G:G,'[1]Development Data'!H:H,,,)</f>
        <v>98</v>
      </c>
      <c r="E761" s="6">
        <f>_xlfn.XLOOKUP(E760,'[1]Development Data'!G:G,'[1]Development Data'!H:H,,,)</f>
        <v>1290</v>
      </c>
      <c r="F761" s="6">
        <f>_xlfn.XLOOKUP(F760,'[1]Development Data'!G:G,'[1]Development Data'!H:H,,,)</f>
        <v>586</v>
      </c>
      <c r="G761" s="6">
        <f>_xlfn.XLOOKUP(G760,'[1]Development Data'!G:G,'[1]Development Data'!H:H,,,)</f>
        <v>1024</v>
      </c>
      <c r="H761" s="6">
        <f>_xlfn.XLOOKUP(H760,'[1]Development Data'!G:G,'[1]Development Data'!H:H,,,)</f>
        <v>763</v>
      </c>
      <c r="I761" s="6">
        <f>_xlfn.XLOOKUP(I760,'[1]Development Data'!G:G,'[1]Development Data'!H:H,,,)</f>
        <v>201</v>
      </c>
      <c r="J761" s="6">
        <f>_xlfn.XLOOKUP(J760,'[1]Development Data'!G:G,'[1]Development Data'!H:H,,,)</f>
        <v>81</v>
      </c>
      <c r="K761" s="6">
        <f>_xlfn.XLOOKUP(K760,'[1]Development Data'!G:G,'[1]Development Data'!H:H,,,)</f>
        <v>579</v>
      </c>
      <c r="L761" s="23"/>
    </row>
    <row r="762" spans="1:12" x14ac:dyDescent="0.25">
      <c r="A762" s="7" t="s">
        <v>20</v>
      </c>
      <c r="B762" s="6">
        <f>_xlfn.XLOOKUP(B760,'[1]Development Data'!G:G,'[1]Development Data'!I:I,,,)</f>
        <v>849</v>
      </c>
      <c r="C762" s="6">
        <f>_xlfn.XLOOKUP(C760,'[1]Development Data'!G:G,'[1]Development Data'!I:I,,,)</f>
        <v>58</v>
      </c>
      <c r="D762" s="6">
        <f>_xlfn.XLOOKUP(D760,'[1]Development Data'!G:G,'[1]Development Data'!I:I,,,)</f>
        <v>53</v>
      </c>
      <c r="E762" s="6">
        <f>_xlfn.XLOOKUP(E760,'[1]Development Data'!G:G,'[1]Development Data'!I:I,,,)</f>
        <v>730</v>
      </c>
      <c r="F762" s="6">
        <f>_xlfn.XLOOKUP(F760,'[1]Development Data'!G:G,'[1]Development Data'!I:I,,,)</f>
        <v>325</v>
      </c>
      <c r="G762" s="6">
        <f>_xlfn.XLOOKUP(G760,'[1]Development Data'!G:G,'[1]Development Data'!I:I,,,)</f>
        <v>602</v>
      </c>
      <c r="H762" s="6">
        <f>_xlfn.XLOOKUP(H760,'[1]Development Data'!G:G,'[1]Development Data'!I:I,,,)</f>
        <v>463</v>
      </c>
      <c r="I762" s="6">
        <f>_xlfn.XLOOKUP(I760,'[1]Development Data'!G:G,'[1]Development Data'!I:I,,,)</f>
        <v>115</v>
      </c>
      <c r="J762" s="6">
        <f>_xlfn.XLOOKUP(J760,'[1]Development Data'!G:G,'[1]Development Data'!I:I,,,)</f>
        <v>47</v>
      </c>
      <c r="K762" s="6">
        <f>_xlfn.XLOOKUP(K760,'[1]Development Data'!G:G,'[1]Development Data'!I:I,,,)</f>
        <v>339</v>
      </c>
      <c r="L762" s="23"/>
    </row>
    <row r="763" spans="1:12" ht="30" x14ac:dyDescent="0.25">
      <c r="A763" s="9" t="s">
        <v>21</v>
      </c>
      <c r="B763" s="11">
        <f>_xlfn.XLOOKUP(B760,'[1]Development Data'!G:G,'[1]Development Data'!J:J,,,)</f>
        <v>0.60429999999999995</v>
      </c>
      <c r="C763" s="11">
        <f>_xlfn.XLOOKUP(C760,'[1]Development Data'!G:G,'[1]Development Data'!J:J,,,)</f>
        <v>0.58589999999999998</v>
      </c>
      <c r="D763" s="11">
        <f>_xlfn.XLOOKUP(D760,'[1]Development Data'!G:G,'[1]Development Data'!J:J,,,)</f>
        <v>0.54079999999999995</v>
      </c>
      <c r="E763" s="11">
        <f>_xlfn.XLOOKUP(E760,'[1]Development Data'!G:G,'[1]Development Data'!J:J,,,)</f>
        <v>0.56589999999999996</v>
      </c>
      <c r="F763" s="11">
        <f>_xlfn.XLOOKUP(F760,'[1]Development Data'!G:G,'[1]Development Data'!J:J,,,)</f>
        <v>0.55459999999999998</v>
      </c>
      <c r="G763" s="11">
        <f>_xlfn.XLOOKUP(G760,'[1]Development Data'!G:G,'[1]Development Data'!J:J,,,)</f>
        <v>0.58789999999999998</v>
      </c>
      <c r="H763" s="11">
        <f>_xlfn.XLOOKUP(H760,'[1]Development Data'!G:G,'[1]Development Data'!J:J,,,)</f>
        <v>0.60680000000000001</v>
      </c>
      <c r="I763" s="11">
        <f>_xlfn.XLOOKUP(I760,'[1]Development Data'!G:G,'[1]Development Data'!J:J,,,)</f>
        <v>0.57210000000000005</v>
      </c>
      <c r="J763" s="11">
        <f>_xlfn.XLOOKUP(J760,'[1]Development Data'!G:G,'[1]Development Data'!J:J,,,)</f>
        <v>0.58020000000000005</v>
      </c>
      <c r="K763" s="11">
        <f>_xlfn.XLOOKUP(K760,'[1]Development Data'!G:G,'[1]Development Data'!J:J,,,)</f>
        <v>0.58550000000000002</v>
      </c>
      <c r="L763" s="38"/>
    </row>
    <row r="764" spans="1:12" x14ac:dyDescent="0.25">
      <c r="A764" s="7" t="s">
        <v>22</v>
      </c>
      <c r="B764" s="6">
        <f>_xlfn.XLOOKUP(B760,'[1]Development Data'!G:G,'[1]Development Data'!T:T,,,)</f>
        <v>3673</v>
      </c>
      <c r="C764" s="6">
        <f>_xlfn.XLOOKUP(C760,'[1]Development Data'!G:G,'[1]Development Data'!T:T,,,)</f>
        <v>218</v>
      </c>
      <c r="D764" s="6">
        <f>_xlfn.XLOOKUP(D760,'[1]Development Data'!G:G,'[1]Development Data'!T:T,,,)</f>
        <v>222</v>
      </c>
      <c r="E764" s="6">
        <f>_xlfn.XLOOKUP(E760,'[1]Development Data'!G:G,'[1]Development Data'!T:T,,,)</f>
        <v>2683</v>
      </c>
      <c r="F764" s="6">
        <f>_xlfn.XLOOKUP(F760,'[1]Development Data'!G:G,'[1]Development Data'!T:T,,,)</f>
        <v>1299</v>
      </c>
      <c r="G764" s="6">
        <f>_xlfn.XLOOKUP(G760,'[1]Development Data'!G:G,'[1]Development Data'!T:T,,,)</f>
        <v>2553</v>
      </c>
      <c r="H764" s="6">
        <f>_xlfn.XLOOKUP(H760,'[1]Development Data'!G:G,'[1]Development Data'!T:T,,,)</f>
        <v>1783</v>
      </c>
      <c r="I764" s="6">
        <f>_xlfn.XLOOKUP(I760,'[1]Development Data'!G:G,'[1]Development Data'!T:T,,,)</f>
        <v>485</v>
      </c>
      <c r="J764" s="6">
        <f>_xlfn.XLOOKUP(J760,'[1]Development Data'!G:G,'[1]Development Data'!T:T,,,)</f>
        <v>159</v>
      </c>
      <c r="K764" s="6">
        <f>_xlfn.XLOOKUP(K760,'[1]Development Data'!G:G,'[1]Development Data'!T:T,,,)</f>
        <v>1423</v>
      </c>
      <c r="L764" s="23"/>
    </row>
    <row r="765" spans="1:12" x14ac:dyDescent="0.25">
      <c r="A765" s="7" t="s">
        <v>23</v>
      </c>
      <c r="B765" s="6">
        <f>_xlfn.XLOOKUP(B760,'[1]Development Data'!G:G,'[1]Development Data'!V:V,,,)</f>
        <v>1016</v>
      </c>
      <c r="C765" s="6">
        <f>_xlfn.XLOOKUP(C760,'[1]Development Data'!G:G,'[1]Development Data'!V:V,,,)</f>
        <v>55</v>
      </c>
      <c r="D765" s="6">
        <f>_xlfn.XLOOKUP(D760,'[1]Development Data'!G:G,'[1]Development Data'!V:V,,,)</f>
        <v>58</v>
      </c>
      <c r="E765" s="6">
        <f>_xlfn.XLOOKUP(E760,'[1]Development Data'!G:G,'[1]Development Data'!V:V,,,)</f>
        <v>679</v>
      </c>
      <c r="F765" s="6">
        <f>_xlfn.XLOOKUP(F760,'[1]Development Data'!G:G,'[1]Development Data'!V:V,,,)</f>
        <v>338</v>
      </c>
      <c r="G765" s="6">
        <f>_xlfn.XLOOKUP(G760,'[1]Development Data'!G:G,'[1]Development Data'!V:V,,,)</f>
        <v>698</v>
      </c>
      <c r="H765" s="6">
        <f>_xlfn.XLOOKUP(H760,'[1]Development Data'!G:G,'[1]Development Data'!V:V,,,)</f>
        <v>461</v>
      </c>
      <c r="I765" s="6">
        <f>_xlfn.XLOOKUP(I760,'[1]Development Data'!G:G,'[1]Development Data'!V:V,,,)</f>
        <v>134</v>
      </c>
      <c r="J765" s="6">
        <f>_xlfn.XLOOKUP(J760,'[1]Development Data'!G:G,'[1]Development Data'!V:V,,,)</f>
        <v>47</v>
      </c>
      <c r="K765" s="6">
        <f>_xlfn.XLOOKUP(K760,'[1]Development Data'!G:G,'[1]Development Data'!V:V,,,)</f>
        <v>433</v>
      </c>
      <c r="L765" s="23"/>
    </row>
    <row r="766" spans="1:12" x14ac:dyDescent="0.25">
      <c r="A766" s="12" t="s">
        <v>24</v>
      </c>
      <c r="B766" s="6">
        <f>_xlfn.XLOOKUP(B760,'[1]Development Data'!G:G,'[1]Development Data'!W:W,,,)</f>
        <v>2657</v>
      </c>
      <c r="C766" s="6">
        <f>_xlfn.XLOOKUP(C760,'[1]Development Data'!G:G,'[1]Development Data'!W:W,,,)</f>
        <v>163</v>
      </c>
      <c r="D766" s="6">
        <f>_xlfn.XLOOKUP(D760,'[1]Development Data'!G:G,'[1]Development Data'!W:W,,,)</f>
        <v>164</v>
      </c>
      <c r="E766" s="6">
        <f>_xlfn.XLOOKUP(E760,'[1]Development Data'!G:G,'[1]Development Data'!W:W,,,)</f>
        <v>2004</v>
      </c>
      <c r="F766" s="6">
        <f>_xlfn.XLOOKUP(F760,'[1]Development Data'!G:G,'[1]Development Data'!W:W,,,)</f>
        <v>961</v>
      </c>
      <c r="G766" s="6">
        <f>_xlfn.XLOOKUP(G760,'[1]Development Data'!G:G,'[1]Development Data'!W:W,,,)</f>
        <v>1855</v>
      </c>
      <c r="H766" s="6">
        <f>_xlfn.XLOOKUP(H760,'[1]Development Data'!G:G,'[1]Development Data'!W:W,,,)</f>
        <v>1322</v>
      </c>
      <c r="I766" s="6">
        <f>_xlfn.XLOOKUP(I760,'[1]Development Data'!G:G,'[1]Development Data'!W:W,,,)</f>
        <v>351</v>
      </c>
      <c r="J766" s="6">
        <f>_xlfn.XLOOKUP(J760,'[1]Development Data'!G:G,'[1]Development Data'!W:W,,,)</f>
        <v>112</v>
      </c>
      <c r="K766" s="6">
        <f>_xlfn.XLOOKUP(K760,'[1]Development Data'!G:G,'[1]Development Data'!W:W,,,)</f>
        <v>990</v>
      </c>
      <c r="L766" s="23"/>
    </row>
    <row r="767" spans="1:12" x14ac:dyDescent="0.25">
      <c r="A767" s="7" t="s">
        <v>25</v>
      </c>
      <c r="B767" s="13">
        <f>_xlfn.XLOOKUP(B760,'[1]Development Data'!G:G,'[1]Development Data'!X:X,,,)</f>
        <v>602</v>
      </c>
      <c r="C767" s="13">
        <f>_xlfn.XLOOKUP(C760,'[1]Development Data'!G:G,'[1]Development Data'!X:X,,,)</f>
        <v>33</v>
      </c>
      <c r="D767" s="13">
        <f>_xlfn.XLOOKUP(D760,'[1]Development Data'!G:G,'[1]Development Data'!X:X,,,)</f>
        <v>29</v>
      </c>
      <c r="E767" s="13">
        <f>_xlfn.XLOOKUP(E760,'[1]Development Data'!G:G,'[1]Development Data'!X:X,,,)</f>
        <v>314</v>
      </c>
      <c r="F767" s="13">
        <f>_xlfn.XLOOKUP(F760,'[1]Development Data'!G:G,'[1]Development Data'!X:X,,,)</f>
        <v>165</v>
      </c>
      <c r="G767" s="13">
        <f>_xlfn.XLOOKUP(G760,'[1]Development Data'!G:G,'[1]Development Data'!X:X,,,)</f>
        <v>388</v>
      </c>
      <c r="H767" s="13">
        <f>_xlfn.XLOOKUP(H760,'[1]Development Data'!G:G,'[1]Development Data'!X:X,,,)</f>
        <v>247</v>
      </c>
      <c r="I767" s="13">
        <f>_xlfn.XLOOKUP(I760,'[1]Development Data'!G:G,'[1]Development Data'!X:X,,,)</f>
        <v>63</v>
      </c>
      <c r="J767" s="13">
        <f>_xlfn.XLOOKUP(J760,'[1]Development Data'!G:G,'[1]Development Data'!X:X,,,)</f>
        <v>18</v>
      </c>
      <c r="K767" s="13">
        <f>_xlfn.XLOOKUP(K760,'[1]Development Data'!G:G,'[1]Development Data'!X:X,,,)</f>
        <v>202</v>
      </c>
      <c r="L767" s="13"/>
    </row>
    <row r="768" spans="1:12" x14ac:dyDescent="0.25">
      <c r="A768" s="7" t="s">
        <v>26</v>
      </c>
      <c r="B768" s="13">
        <f>_xlfn.XLOOKUP(B760,'[1]Development Data'!G:G,'[1]Development Data'!Y:Y,,,)</f>
        <v>870</v>
      </c>
      <c r="C768" s="13">
        <f>_xlfn.XLOOKUP(C760,'[1]Development Data'!G:G,'[1]Development Data'!Y:Y,,,)</f>
        <v>44</v>
      </c>
      <c r="D768" s="13">
        <f>_xlfn.XLOOKUP(D760,'[1]Development Data'!G:G,'[1]Development Data'!Y:Y,,,)</f>
        <v>44</v>
      </c>
      <c r="E768" s="13">
        <f>_xlfn.XLOOKUP(E760,'[1]Development Data'!G:G,'[1]Development Data'!Y:Y,,,)</f>
        <v>490</v>
      </c>
      <c r="F768" s="13">
        <f>_xlfn.XLOOKUP(F760,'[1]Development Data'!G:G,'[1]Development Data'!Y:Y,,,)</f>
        <v>246</v>
      </c>
      <c r="G768" s="13">
        <f>_xlfn.XLOOKUP(G760,'[1]Development Data'!G:G,'[1]Development Data'!Y:Y,,,)</f>
        <v>565</v>
      </c>
      <c r="H768" s="13">
        <f>_xlfn.XLOOKUP(H760,'[1]Development Data'!G:G,'[1]Development Data'!Y:Y,,,)</f>
        <v>357</v>
      </c>
      <c r="I768" s="13">
        <f>_xlfn.XLOOKUP(I760,'[1]Development Data'!G:G,'[1]Development Data'!Y:Y,,,)</f>
        <v>103</v>
      </c>
      <c r="J768" s="13">
        <f>_xlfn.XLOOKUP(J760,'[1]Development Data'!G:G,'[1]Development Data'!Y:Y,,,)</f>
        <v>26</v>
      </c>
      <c r="K768" s="13">
        <f>_xlfn.XLOOKUP(K760,'[1]Development Data'!G:G,'[1]Development Data'!Y:Y,,,)</f>
        <v>288</v>
      </c>
      <c r="L768" s="13"/>
    </row>
    <row r="769" spans="1:12" x14ac:dyDescent="0.25">
      <c r="A769" s="7" t="s">
        <v>27</v>
      </c>
      <c r="B769" s="13">
        <f>_xlfn.XLOOKUP(B760,'[1]Development Data'!G:G,'[1]Development Data'!Z:Z,,,)</f>
        <v>679</v>
      </c>
      <c r="C769" s="13">
        <f>_xlfn.XLOOKUP(C760,'[1]Development Data'!G:G,'[1]Development Data'!Z:Z,,,)</f>
        <v>48</v>
      </c>
      <c r="D769" s="13">
        <f>_xlfn.XLOOKUP(D760,'[1]Development Data'!G:G,'[1]Development Data'!Z:Z,,,)</f>
        <v>52</v>
      </c>
      <c r="E769" s="13">
        <f>_xlfn.XLOOKUP(E760,'[1]Development Data'!G:G,'[1]Development Data'!Z:Z,,,)</f>
        <v>584</v>
      </c>
      <c r="F769" s="13">
        <f>_xlfn.XLOOKUP(F760,'[1]Development Data'!G:G,'[1]Development Data'!Z:Z,,,)</f>
        <v>271</v>
      </c>
      <c r="G769" s="13">
        <f>_xlfn.XLOOKUP(G760,'[1]Development Data'!G:G,'[1]Development Data'!Z:Z,,,)</f>
        <v>516</v>
      </c>
      <c r="H769" s="13">
        <f>_xlfn.XLOOKUP(H760,'[1]Development Data'!G:G,'[1]Development Data'!Z:Z,,,)</f>
        <v>355</v>
      </c>
      <c r="I769" s="13">
        <f>_xlfn.XLOOKUP(I760,'[1]Development Data'!G:G,'[1]Development Data'!Z:Z,,,)</f>
        <v>101</v>
      </c>
      <c r="J769" s="13">
        <f>_xlfn.XLOOKUP(J760,'[1]Development Data'!G:G,'[1]Development Data'!Z:Z,,,)</f>
        <v>34</v>
      </c>
      <c r="K769" s="13">
        <f>_xlfn.XLOOKUP(K760,'[1]Development Data'!G:G,'[1]Development Data'!Z:Z,,,)</f>
        <v>289</v>
      </c>
      <c r="L769" s="13"/>
    </row>
    <row r="770" spans="1:12" x14ac:dyDescent="0.25">
      <c r="A770" s="7" t="s">
        <v>28</v>
      </c>
      <c r="B770" s="13">
        <f>_xlfn.XLOOKUP(B760,'[1]Development Data'!G:G,'[1]Development Data'!AA:AA,,,)</f>
        <v>511</v>
      </c>
      <c r="C770" s="13">
        <f>_xlfn.XLOOKUP(C760,'[1]Development Data'!G:G,'[1]Development Data'!AA:AA,,,)</f>
        <v>30</v>
      </c>
      <c r="D770" s="13">
        <f>_xlfn.XLOOKUP(D760,'[1]Development Data'!G:G,'[1]Development Data'!AA:AA,,,)</f>
        <v>26</v>
      </c>
      <c r="E770" s="13">
        <f>_xlfn.XLOOKUP(E760,'[1]Development Data'!G:G,'[1]Development Data'!AA:AA,,,)</f>
        <v>351</v>
      </c>
      <c r="F770" s="13">
        <f>_xlfn.XLOOKUP(F760,'[1]Development Data'!G:G,'[1]Development Data'!AA:AA,,,)</f>
        <v>184</v>
      </c>
      <c r="G770" s="13">
        <f>_xlfn.XLOOKUP(G760,'[1]Development Data'!G:G,'[1]Development Data'!AA:AA,,,)</f>
        <v>341</v>
      </c>
      <c r="H770" s="13">
        <f>_xlfn.XLOOKUP(H760,'[1]Development Data'!G:G,'[1]Development Data'!AA:AA,,,)</f>
        <v>240</v>
      </c>
      <c r="I770" s="13">
        <f>_xlfn.XLOOKUP(I760,'[1]Development Data'!G:G,'[1]Development Data'!AA:AA,,,)</f>
        <v>58</v>
      </c>
      <c r="J770" s="13">
        <f>_xlfn.XLOOKUP(J760,'[1]Development Data'!G:G,'[1]Development Data'!AA:AA,,,)</f>
        <v>16</v>
      </c>
      <c r="K770" s="13">
        <f>_xlfn.XLOOKUP(K760,'[1]Development Data'!G:G,'[1]Development Data'!AA:AA,,,)</f>
        <v>165</v>
      </c>
      <c r="L770" s="13"/>
    </row>
    <row r="771" spans="1:12" x14ac:dyDescent="0.25">
      <c r="A771" s="7" t="s">
        <v>29</v>
      </c>
      <c r="B771" s="13">
        <f>_xlfn.XLOOKUP(B760,'[1]Development Data'!G:G,'[1]Development Data'!AB:AB,,,)</f>
        <v>597</v>
      </c>
      <c r="C771" s="13">
        <f>_xlfn.XLOOKUP(C760,'[1]Development Data'!G:G,'[1]Development Data'!AB:AB,,,)</f>
        <v>41</v>
      </c>
      <c r="D771" s="13">
        <f>_xlfn.XLOOKUP(D760,'[1]Development Data'!G:G,'[1]Development Data'!AB:AB,,,)</f>
        <v>42</v>
      </c>
      <c r="E771" s="13">
        <f>_xlfn.XLOOKUP(E760,'[1]Development Data'!G:G,'[1]Development Data'!AB:AB,,,)</f>
        <v>579</v>
      </c>
      <c r="F771" s="13">
        <f>_xlfn.XLOOKUP(F760,'[1]Development Data'!G:G,'[1]Development Data'!AB:AB,,,)</f>
        <v>260</v>
      </c>
      <c r="G771" s="13">
        <f>_xlfn.XLOOKUP(G760,'[1]Development Data'!G:G,'[1]Development Data'!AB:AB,,,)</f>
        <v>433</v>
      </c>
      <c r="H771" s="13">
        <f>_xlfn.XLOOKUP(H760,'[1]Development Data'!G:G,'[1]Development Data'!AB:AB,,,)</f>
        <v>370</v>
      </c>
      <c r="I771" s="13">
        <f>_xlfn.XLOOKUP(I760,'[1]Development Data'!G:G,'[1]Development Data'!AB:AB,,,)</f>
        <v>89</v>
      </c>
      <c r="J771" s="13">
        <f>_xlfn.XLOOKUP(J760,'[1]Development Data'!G:G,'[1]Development Data'!AB:AB,,,)</f>
        <v>36</v>
      </c>
      <c r="K771" s="13">
        <f>_xlfn.XLOOKUP(K760,'[1]Development Data'!G:G,'[1]Development Data'!AB:AB,,,)</f>
        <v>248</v>
      </c>
      <c r="L771" s="13"/>
    </row>
    <row r="772" spans="1:12" ht="30" x14ac:dyDescent="0.25">
      <c r="A772" s="7" t="s">
        <v>30</v>
      </c>
      <c r="B772" s="13">
        <f>_xlfn.XLOOKUP(B760,'[1]Development Data'!G:G,'[1]Development Data'!AD:AD,,,)</f>
        <v>785</v>
      </c>
      <c r="C772" s="13">
        <f>_xlfn.XLOOKUP(C760,'[1]Development Data'!G:G,'[1]Development Data'!AD:AD,,,)</f>
        <v>40</v>
      </c>
      <c r="D772" s="13">
        <f>_xlfn.XLOOKUP(D760,'[1]Development Data'!G:G,'[1]Development Data'!AD:AD,,,)</f>
        <v>54</v>
      </c>
      <c r="E772" s="13">
        <f>_xlfn.XLOOKUP(E760,'[1]Development Data'!G:G,'[1]Development Data'!AD:AD,,,)</f>
        <v>571</v>
      </c>
      <c r="F772" s="13">
        <f>_xlfn.XLOOKUP(F760,'[1]Development Data'!G:G,'[1]Development Data'!AD:AD,,,)</f>
        <v>270</v>
      </c>
      <c r="G772" s="13">
        <f>_xlfn.XLOOKUP(G760,'[1]Development Data'!G:G,'[1]Development Data'!AD:AD,,,)</f>
        <v>543</v>
      </c>
      <c r="H772" s="13">
        <f>_xlfn.XLOOKUP(H760,'[1]Development Data'!G:G,'[1]Development Data'!AD:AD,,,)</f>
        <v>372</v>
      </c>
      <c r="I772" s="13">
        <f>_xlfn.XLOOKUP(I760,'[1]Development Data'!G:G,'[1]Development Data'!AD:AD,,,)</f>
        <v>102</v>
      </c>
      <c r="J772" s="13">
        <f>_xlfn.XLOOKUP(J760,'[1]Development Data'!G:G,'[1]Development Data'!AD:AD,,,)</f>
        <v>36</v>
      </c>
      <c r="K772" s="13">
        <f>_xlfn.XLOOKUP(K760,'[1]Development Data'!G:G,'[1]Development Data'!AD:AD,,,)</f>
        <v>305</v>
      </c>
      <c r="L772" s="13"/>
    </row>
    <row r="773" spans="1:12" ht="30" x14ac:dyDescent="0.25">
      <c r="A773" s="9" t="s">
        <v>31</v>
      </c>
      <c r="B773" s="14">
        <f>_xlfn.XLOOKUP(B760,'[1]Development Data'!G:G,'[1]Development Data'!AE:AE,,,)</f>
        <v>0.2954</v>
      </c>
      <c r="C773" s="14">
        <f>_xlfn.XLOOKUP(C760,'[1]Development Data'!G:G,'[1]Development Data'!AE:AE,,,)</f>
        <v>0.24540000000000001</v>
      </c>
      <c r="D773" s="14">
        <f>_xlfn.XLOOKUP(D760,'[1]Development Data'!G:G,'[1]Development Data'!AE:AE,,,)</f>
        <v>0.32929999999999998</v>
      </c>
      <c r="E773" s="14">
        <f>_xlfn.XLOOKUP(E760,'[1]Development Data'!G:G,'[1]Development Data'!AE:AE,,,)</f>
        <v>0.28489999999999999</v>
      </c>
      <c r="F773" s="14">
        <f>_xlfn.XLOOKUP(F760,'[1]Development Data'!G:G,'[1]Development Data'!AE:AE,,,)</f>
        <v>0.28100000000000003</v>
      </c>
      <c r="G773" s="14">
        <f>_xlfn.XLOOKUP(G760,'[1]Development Data'!G:G,'[1]Development Data'!AE:AE,,,)</f>
        <v>0.29270000000000002</v>
      </c>
      <c r="H773" s="14">
        <f>_xlfn.XLOOKUP(H760,'[1]Development Data'!G:G,'[1]Development Data'!AE:AE,,,)</f>
        <v>0.28139999999999998</v>
      </c>
      <c r="I773" s="14">
        <f>_xlfn.XLOOKUP(I760,'[1]Development Data'!G:G,'[1]Development Data'!AE:AE,,,)</f>
        <v>0.29060000000000002</v>
      </c>
      <c r="J773" s="14">
        <f>_xlfn.XLOOKUP(J760,'[1]Development Data'!G:G,'[1]Development Data'!AE:AE,,,)</f>
        <v>0.32140000000000002</v>
      </c>
      <c r="K773" s="14">
        <f>_xlfn.XLOOKUP(K760,'[1]Development Data'!G:G,'[1]Development Data'!AE:AE,,,)</f>
        <v>0.30809999999999998</v>
      </c>
      <c r="L773" s="14"/>
    </row>
    <row r="774" spans="1:12" x14ac:dyDescent="0.25">
      <c r="A774" s="7" t="s">
        <v>32</v>
      </c>
      <c r="B774" s="13">
        <f>_xlfn.XLOOKUP(B760,'[1]Development Data'!G:G,'[1]Development Data'!AC:AC,,,)</f>
        <v>2060</v>
      </c>
      <c r="C774" s="13">
        <f>_xlfn.XLOOKUP(C760,'[1]Development Data'!G:G,'[1]Development Data'!AC:AC,,,)</f>
        <v>122</v>
      </c>
      <c r="D774" s="13">
        <f>_xlfn.XLOOKUP(D760,'[1]Development Data'!G:G,'[1]Development Data'!AC:AC,,,)</f>
        <v>122</v>
      </c>
      <c r="E774" s="13">
        <f>_xlfn.XLOOKUP(E760,'[1]Development Data'!G:G,'[1]Development Data'!AC:AC,,,)</f>
        <v>1425</v>
      </c>
      <c r="F774" s="13">
        <f>_xlfn.XLOOKUP(F760,'[1]Development Data'!G:G,'[1]Development Data'!AC:AC,,,)</f>
        <v>701</v>
      </c>
      <c r="G774" s="13">
        <f>_xlfn.XLOOKUP(G760,'[1]Development Data'!G:G,'[1]Development Data'!AC:AC,,,)</f>
        <v>1422</v>
      </c>
      <c r="H774" s="13">
        <f>_xlfn.XLOOKUP(H760,'[1]Development Data'!G:G,'[1]Development Data'!AC:AC,,,)</f>
        <v>952</v>
      </c>
      <c r="I774" s="13">
        <f>_xlfn.XLOOKUP(I760,'[1]Development Data'!G:G,'[1]Development Data'!AC:AC,,,)</f>
        <v>262</v>
      </c>
      <c r="J774" s="13">
        <f>_xlfn.XLOOKUP(J760,'[1]Development Data'!G:G,'[1]Development Data'!AC:AC,,,)</f>
        <v>76</v>
      </c>
      <c r="K774" s="13">
        <f>_xlfn.XLOOKUP(K760,'[1]Development Data'!G:G,'[1]Development Data'!AC:AC,,,)</f>
        <v>742</v>
      </c>
      <c r="L774" s="13"/>
    </row>
    <row r="775" spans="1:12" x14ac:dyDescent="0.25">
      <c r="A775" s="7" t="s">
        <v>33</v>
      </c>
      <c r="B775" s="13" cm="1">
        <f t="array" ref="B775">_xlfn.XLOOKUP(B760,'[1]Development Data'!G:G,'[1]Development Data'!AC:AC - '[1]Development Data'!AF:AF,,,)</f>
        <v>1343</v>
      </c>
      <c r="C775" s="13" cm="1">
        <f t="array" ref="C775">_xlfn.XLOOKUP(C760,'[1]Development Data'!G:G,'[1]Development Data'!AC:AC - '[1]Development Data'!AF:AF,,,)</f>
        <v>85</v>
      </c>
      <c r="D775" s="13" cm="1">
        <f t="array" ref="D775">_xlfn.XLOOKUP(D760,'[1]Development Data'!G:G,'[1]Development Data'!AC:AC - '[1]Development Data'!AF:AF,,,)</f>
        <v>74</v>
      </c>
      <c r="E775" s="13" cm="1">
        <f t="array" ref="E775">_xlfn.XLOOKUP(E760,'[1]Development Data'!G:G,'[1]Development Data'!AC:AC - '[1]Development Data'!AF:AF,,,)</f>
        <v>910</v>
      </c>
      <c r="F775" s="13" cm="1">
        <f t="array" ref="F775">_xlfn.XLOOKUP(F760,'[1]Development Data'!G:G,'[1]Development Data'!AC:AC - '[1]Development Data'!AF:AF,,,)</f>
        <v>454</v>
      </c>
      <c r="G775" s="13" cm="1">
        <f t="array" ref="G775">_xlfn.XLOOKUP(G760,'[1]Development Data'!G:G,'[1]Development Data'!AC:AC - '[1]Development Data'!AF:AF,,,)</f>
        <v>923</v>
      </c>
      <c r="H775" s="13" cm="1">
        <f t="array" ref="H775">_xlfn.XLOOKUP(H760,'[1]Development Data'!G:G,'[1]Development Data'!AC:AC - '[1]Development Data'!AF:AF,,,)</f>
        <v>623</v>
      </c>
      <c r="I775" s="13" cm="1">
        <f t="array" ref="I775">_xlfn.XLOOKUP(I760,'[1]Development Data'!G:G,'[1]Development Data'!AC:AC - '[1]Development Data'!AF:AF,,,)</f>
        <v>168</v>
      </c>
      <c r="J775" s="13" cm="1">
        <f t="array" ref="J775">_xlfn.XLOOKUP(J760,'[1]Development Data'!G:G,'[1]Development Data'!AC:AC - '[1]Development Data'!AF:AF,,,)</f>
        <v>43</v>
      </c>
      <c r="K775" s="13" cm="1">
        <f t="array" ref="K775">_xlfn.XLOOKUP(K760,'[1]Development Data'!G:G,'[1]Development Data'!AC:AC - '[1]Development Data'!AF:AF,,,)</f>
        <v>467</v>
      </c>
      <c r="L775" s="13"/>
    </row>
    <row r="776" spans="1:12" x14ac:dyDescent="0.25">
      <c r="A776" s="15" t="s">
        <v>34</v>
      </c>
      <c r="B776" s="14">
        <f>B775/B774</f>
        <v>0.65194174757281553</v>
      </c>
      <c r="C776" s="14">
        <f t="shared" ref="C776:K776" si="5">C775/C774</f>
        <v>0.69672131147540983</v>
      </c>
      <c r="D776" s="14">
        <f t="shared" si="5"/>
        <v>0.60655737704918034</v>
      </c>
      <c r="E776" s="14">
        <f t="shared" si="5"/>
        <v>0.63859649122807016</v>
      </c>
      <c r="F776" s="14">
        <f t="shared" si="5"/>
        <v>0.64764621968616265</v>
      </c>
      <c r="G776" s="14">
        <f t="shared" si="5"/>
        <v>0.64908579465541494</v>
      </c>
      <c r="H776" s="14">
        <f t="shared" si="5"/>
        <v>0.65441176470588236</v>
      </c>
      <c r="I776" s="14">
        <f t="shared" si="5"/>
        <v>0.64122137404580148</v>
      </c>
      <c r="J776" s="14">
        <f t="shared" si="5"/>
        <v>0.56578947368421051</v>
      </c>
      <c r="K776" s="14">
        <f t="shared" si="5"/>
        <v>0.62938005390835583</v>
      </c>
      <c r="L776" s="14"/>
    </row>
    <row r="777" spans="1:12" ht="30" x14ac:dyDescent="0.25">
      <c r="A777" s="7" t="s">
        <v>35</v>
      </c>
      <c r="B777" s="16">
        <f>_xlfn.XLOOKUP(B760,'[1]Development Data'!G:G,'[1]Development Data'!AF:AF,,,)</f>
        <v>717</v>
      </c>
      <c r="C777" s="16">
        <f>_xlfn.XLOOKUP(C760,'[1]Development Data'!G:G,'[1]Development Data'!AF:AF,,,)</f>
        <v>37</v>
      </c>
      <c r="D777" s="16">
        <f>_xlfn.XLOOKUP(D760,'[1]Development Data'!G:G,'[1]Development Data'!AF:AF,,,)</f>
        <v>48</v>
      </c>
      <c r="E777" s="16">
        <f>_xlfn.XLOOKUP(E760,'[1]Development Data'!G:G,'[1]Development Data'!AF:AF,,,)</f>
        <v>515</v>
      </c>
      <c r="F777" s="16">
        <f>_xlfn.XLOOKUP(F760,'[1]Development Data'!G:G,'[1]Development Data'!AF:AF,,,)</f>
        <v>247</v>
      </c>
      <c r="G777" s="16">
        <f>_xlfn.XLOOKUP(G760,'[1]Development Data'!G:G,'[1]Development Data'!AF:AF,,,)</f>
        <v>499</v>
      </c>
      <c r="H777" s="16">
        <f>_xlfn.XLOOKUP(H760,'[1]Development Data'!G:G,'[1]Development Data'!AF:AF,,,)</f>
        <v>329</v>
      </c>
      <c r="I777" s="16">
        <f>_xlfn.XLOOKUP(I760,'[1]Development Data'!G:G,'[1]Development Data'!AF:AF,,,)</f>
        <v>94</v>
      </c>
      <c r="J777" s="16">
        <f>_xlfn.XLOOKUP(J760,'[1]Development Data'!G:G,'[1]Development Data'!AF:AF,,,)</f>
        <v>33</v>
      </c>
      <c r="K777" s="16">
        <f>_xlfn.XLOOKUP(K760,'[1]Development Data'!G:G,'[1]Development Data'!AF:AF,,,)</f>
        <v>275</v>
      </c>
      <c r="L777" s="16"/>
    </row>
    <row r="778" spans="1:12" ht="30" x14ac:dyDescent="0.25">
      <c r="A778" s="9" t="s">
        <v>36</v>
      </c>
      <c r="B778" s="14">
        <f>_xlfn.XLOOKUP(B760,'[1]Development Data'!G:G,'[1]Development Data'!AG:AG,,,)</f>
        <v>0.34810000000000002</v>
      </c>
      <c r="C778" s="14">
        <f>_xlfn.XLOOKUP(C760,'[1]Development Data'!G:G,'[1]Development Data'!AG:AG,,,)</f>
        <v>0.30330000000000001</v>
      </c>
      <c r="D778" s="14">
        <f>_xlfn.XLOOKUP(D760,'[1]Development Data'!G:G,'[1]Development Data'!AG:AG,,,)</f>
        <v>0.39340000000000003</v>
      </c>
      <c r="E778" s="14">
        <f>_xlfn.XLOOKUP(E760,'[1]Development Data'!G:G,'[1]Development Data'!AG:AG,,,)</f>
        <v>0.3614</v>
      </c>
      <c r="F778" s="14">
        <f>_xlfn.XLOOKUP(F760,'[1]Development Data'!G:G,'[1]Development Data'!AG:AG,,,)</f>
        <v>0.35239999999999999</v>
      </c>
      <c r="G778" s="14">
        <f>_xlfn.XLOOKUP(G760,'[1]Development Data'!G:G,'[1]Development Data'!AG:AG,,,)</f>
        <v>0.35089999999999999</v>
      </c>
      <c r="H778" s="14">
        <f>_xlfn.XLOOKUP(H760,'[1]Development Data'!G:G,'[1]Development Data'!AG:AG,,,)</f>
        <v>0.34560000000000002</v>
      </c>
      <c r="I778" s="14">
        <f>_xlfn.XLOOKUP(I760,'[1]Development Data'!G:G,'[1]Development Data'!AG:AG,,,)</f>
        <v>0.35880000000000001</v>
      </c>
      <c r="J778" s="14">
        <f>_xlfn.XLOOKUP(J760,'[1]Development Data'!G:G,'[1]Development Data'!AG:AG,,,)</f>
        <v>0.43419999999999997</v>
      </c>
      <c r="K778" s="14">
        <f>_xlfn.XLOOKUP(K760,'[1]Development Data'!G:G,'[1]Development Data'!AG:AG,,,)</f>
        <v>0.37059999999999998</v>
      </c>
      <c r="L778" s="14"/>
    </row>
    <row r="779" spans="1:12" x14ac:dyDescent="0.25">
      <c r="A779" s="12" t="s">
        <v>37</v>
      </c>
      <c r="B779" s="17">
        <f>_xlfn.XLOOKUP(B760,'[1]Development Data'!G:G,'[1]Development Data'!AL:AL,,,)</f>
        <v>1709</v>
      </c>
      <c r="C779" s="17">
        <f>_xlfn.XLOOKUP(C760,'[1]Development Data'!G:G,'[1]Development Data'!AL:AL,,,)</f>
        <v>114</v>
      </c>
      <c r="D779" s="17">
        <f>_xlfn.XLOOKUP(D760,'[1]Development Data'!G:G,'[1]Development Data'!AL:AL,,,)</f>
        <v>117</v>
      </c>
      <c r="E779" s="17">
        <f>_xlfn.XLOOKUP(E760,'[1]Development Data'!G:G,'[1]Development Data'!AL:AL,,,)</f>
        <v>1186</v>
      </c>
      <c r="F779" s="17">
        <f>_xlfn.XLOOKUP(F760,'[1]Development Data'!G:G,'[1]Development Data'!AL:AL,,,)</f>
        <v>588</v>
      </c>
      <c r="G779" s="17">
        <f>_xlfn.XLOOKUP(G760,'[1]Development Data'!G:G,'[1]Development Data'!AL:AL,,,)</f>
        <v>1200</v>
      </c>
      <c r="H779" s="17">
        <f>_xlfn.XLOOKUP(H760,'[1]Development Data'!G:G,'[1]Development Data'!AL:AL,,,)</f>
        <v>790</v>
      </c>
      <c r="I779" s="17">
        <f>_xlfn.XLOOKUP(I760,'[1]Development Data'!G:G,'[1]Development Data'!AL:AL,,,)</f>
        <v>226</v>
      </c>
      <c r="J779" s="17">
        <f>_xlfn.XLOOKUP(J760,'[1]Development Data'!G:G,'[1]Development Data'!AL:AL,,,)</f>
        <v>71</v>
      </c>
      <c r="K779" s="17">
        <f>_xlfn.XLOOKUP(K760,'[1]Development Data'!G:G,'[1]Development Data'!AL:AL,,,)</f>
        <v>632</v>
      </c>
      <c r="L779" s="17"/>
    </row>
    <row r="780" spans="1:12" ht="30" x14ac:dyDescent="0.25">
      <c r="A780" s="12" t="s">
        <v>38</v>
      </c>
      <c r="B780" s="17">
        <f>_xlfn.XLOOKUP(B760,'[1]Development Data'!G:G,'[1]Development Data'!AO:AO,,,)</f>
        <v>1069</v>
      </c>
      <c r="C780" s="13">
        <f>_xlfn.XLOOKUP(C760,'[1]Development Data'!G:G,'[1]Development Data'!AO:AO,,,)</f>
        <v>78</v>
      </c>
      <c r="D780" s="13">
        <f>_xlfn.XLOOKUP(D760,'[1]Development Data'!G:G,'[1]Development Data'!AO:AO,,,)</f>
        <v>70</v>
      </c>
      <c r="E780" s="13">
        <f>_xlfn.XLOOKUP(E760,'[1]Development Data'!G:G,'[1]Development Data'!AO:AO,,,)</f>
        <v>723</v>
      </c>
      <c r="F780" s="13">
        <f>_xlfn.XLOOKUP(F760,'[1]Development Data'!G:G,'[1]Development Data'!AO:AO,,,)</f>
        <v>374</v>
      </c>
      <c r="G780" s="13">
        <f>_xlfn.XLOOKUP(G760,'[1]Development Data'!G:G,'[1]Development Data'!AO:AO,,,)</f>
        <v>735</v>
      </c>
      <c r="H780" s="13">
        <f>_xlfn.XLOOKUP(H760,'[1]Development Data'!G:G,'[1]Development Data'!AO:AO,,,)</f>
        <v>492</v>
      </c>
      <c r="I780" s="13">
        <f>_xlfn.XLOOKUP(I760,'[1]Development Data'!G:G,'[1]Development Data'!AO:AO,,,)</f>
        <v>137</v>
      </c>
      <c r="J780" s="13">
        <f>_xlfn.XLOOKUP(J760,'[1]Development Data'!G:G,'[1]Development Data'!AO:AO,,,)</f>
        <v>39</v>
      </c>
      <c r="K780" s="13">
        <f>_xlfn.XLOOKUP(K760,'[1]Development Data'!G:G,'[1]Development Data'!AO:AO,,,)</f>
        <v>379</v>
      </c>
      <c r="L780" s="13"/>
    </row>
    <row r="781" spans="1:12" ht="30" x14ac:dyDescent="0.25">
      <c r="A781" s="18" t="s">
        <v>39</v>
      </c>
      <c r="B781" s="14">
        <f>_xlfn.XLOOKUP(B760,'[1]Development Data'!G:G,'[1]Development Data'!AP:AP,,,)</f>
        <v>0.62549999999999994</v>
      </c>
      <c r="C781" s="14">
        <f>_xlfn.XLOOKUP(C760,'[1]Development Data'!G:G,'[1]Development Data'!AP:AP,,,)</f>
        <v>0.68420000000000003</v>
      </c>
      <c r="D781" s="14">
        <f>_xlfn.XLOOKUP(D760,'[1]Development Data'!G:G,'[1]Development Data'!AP:AP,,,)</f>
        <v>0.59830000000000005</v>
      </c>
      <c r="E781" s="14">
        <f>_xlfn.XLOOKUP(E760,'[1]Development Data'!G:G,'[1]Development Data'!AP:AP,,,)</f>
        <v>0.60960000000000003</v>
      </c>
      <c r="F781" s="14">
        <f>_xlfn.XLOOKUP(F760,'[1]Development Data'!G:G,'[1]Development Data'!AP:AP,,,)</f>
        <v>0.6361</v>
      </c>
      <c r="G781" s="14">
        <f>_xlfn.XLOOKUP(G760,'[1]Development Data'!G:G,'[1]Development Data'!AP:AP,,,)</f>
        <v>0.61250000000000004</v>
      </c>
      <c r="H781" s="14">
        <f>_xlfn.XLOOKUP(H760,'[1]Development Data'!G:G,'[1]Development Data'!AP:AP,,,)</f>
        <v>0.62280000000000002</v>
      </c>
      <c r="I781" s="14">
        <f>_xlfn.XLOOKUP(I760,'[1]Development Data'!G:G,'[1]Development Data'!AP:AP,,,)</f>
        <v>0.60619999999999996</v>
      </c>
      <c r="J781" s="14">
        <f>_xlfn.XLOOKUP(J760,'[1]Development Data'!G:G,'[1]Development Data'!AP:AP,,,)</f>
        <v>0.54930000000000001</v>
      </c>
      <c r="K781" s="14">
        <f>_xlfn.XLOOKUP(K760,'[1]Development Data'!G:G,'[1]Development Data'!AP:AP,,,)</f>
        <v>0.59970000000000001</v>
      </c>
      <c r="L781" s="14"/>
    </row>
    <row r="782" spans="1:12" ht="45" x14ac:dyDescent="0.25">
      <c r="A782" s="12" t="s">
        <v>40</v>
      </c>
      <c r="B782" s="16">
        <f>_xlfn.XLOOKUP(B760,'[1]Development Data'!G:G,'[1]Development Data'!AM:AM,,,)</f>
        <v>640</v>
      </c>
      <c r="C782" s="16">
        <f>_xlfn.XLOOKUP(C760,'[1]Development Data'!G:G,'[1]Development Data'!AM:AM,,,)</f>
        <v>36</v>
      </c>
      <c r="D782" s="16">
        <f>_xlfn.XLOOKUP(D760,'[1]Development Data'!G:G,'[1]Development Data'!AM:AM,,,)</f>
        <v>47</v>
      </c>
      <c r="E782" s="16">
        <f>_xlfn.XLOOKUP(E760,'[1]Development Data'!G:G,'[1]Development Data'!AM:AM,,,)</f>
        <v>463</v>
      </c>
      <c r="F782" s="16">
        <f>_xlfn.XLOOKUP(F760,'[1]Development Data'!G:G,'[1]Development Data'!AM:AM,,,)</f>
        <v>214</v>
      </c>
      <c r="G782" s="16">
        <f>_xlfn.XLOOKUP(G760,'[1]Development Data'!G:G,'[1]Development Data'!AM:AM,,,)</f>
        <v>465</v>
      </c>
      <c r="H782" s="16">
        <f>_xlfn.XLOOKUP(H760,'[1]Development Data'!G:G,'[1]Development Data'!AM:AM,,,)</f>
        <v>298</v>
      </c>
      <c r="I782" s="16">
        <f>_xlfn.XLOOKUP(I760,'[1]Development Data'!G:G,'[1]Development Data'!AM:AM,,,)</f>
        <v>89</v>
      </c>
      <c r="J782" s="16">
        <f>_xlfn.XLOOKUP(J760,'[1]Development Data'!G:G,'[1]Development Data'!AM:AM,,,)</f>
        <v>32</v>
      </c>
      <c r="K782" s="16">
        <f>_xlfn.XLOOKUP(K760,'[1]Development Data'!G:G,'[1]Development Data'!AM:AM,,,)</f>
        <v>253</v>
      </c>
      <c r="L782" s="16"/>
    </row>
    <row r="783" spans="1:12" ht="45" x14ac:dyDescent="0.25">
      <c r="A783" s="19" t="s">
        <v>41</v>
      </c>
      <c r="B783" s="14">
        <f>_xlfn.XLOOKUP(B760,'[1]Development Data'!G:G,'[1]Development Data'!AN:AN,,,)</f>
        <v>0.3745</v>
      </c>
      <c r="C783" s="14">
        <f>_xlfn.XLOOKUP(C760,'[1]Development Data'!G:G,'[1]Development Data'!AN:AN,,,)</f>
        <v>0.31580000000000003</v>
      </c>
      <c r="D783" s="14">
        <f>_xlfn.XLOOKUP(D760,'[1]Development Data'!G:G,'[1]Development Data'!AN:AN,,,)</f>
        <v>0.4017</v>
      </c>
      <c r="E783" s="14">
        <f>_xlfn.XLOOKUP(E760,'[1]Development Data'!G:G,'[1]Development Data'!AN:AN,,,)</f>
        <v>0.39040000000000002</v>
      </c>
      <c r="F783" s="14">
        <f>_xlfn.XLOOKUP(F760,'[1]Development Data'!G:G,'[1]Development Data'!AN:AN,,,)</f>
        <v>0.3639</v>
      </c>
      <c r="G783" s="14">
        <f>_xlfn.XLOOKUP(G760,'[1]Development Data'!G:G,'[1]Development Data'!AN:AN,,,)</f>
        <v>0.38750000000000001</v>
      </c>
      <c r="H783" s="14">
        <f>_xlfn.XLOOKUP(H760,'[1]Development Data'!G:G,'[1]Development Data'!AN:AN,,,)</f>
        <v>0.37719999999999998</v>
      </c>
      <c r="I783" s="14">
        <f>_xlfn.XLOOKUP(I760,'[1]Development Data'!G:G,'[1]Development Data'!AN:AN,,,)</f>
        <v>0.39379999999999998</v>
      </c>
      <c r="J783" s="14">
        <f>_xlfn.XLOOKUP(J760,'[1]Development Data'!G:G,'[1]Development Data'!AN:AN,,,)</f>
        <v>0.45069999999999999</v>
      </c>
      <c r="K783" s="14">
        <f>_xlfn.XLOOKUP(K760,'[1]Development Data'!G:G,'[1]Development Data'!AN:AN,,,)</f>
        <v>0.40029999999999999</v>
      </c>
      <c r="L783" s="14"/>
    </row>
    <row r="786" spans="1:6" ht="15.75" x14ac:dyDescent="0.25">
      <c r="A786" s="61" t="s">
        <v>1131</v>
      </c>
      <c r="B786" s="63"/>
      <c r="C786" s="63"/>
      <c r="D786" s="63"/>
      <c r="E786" s="63"/>
      <c r="F786" s="63"/>
    </row>
    <row r="787" spans="1:6" ht="15.75" x14ac:dyDescent="0.25">
      <c r="A787" s="20" t="s">
        <v>10</v>
      </c>
      <c r="B787" s="21" t="s">
        <v>43</v>
      </c>
      <c r="C787" s="20" t="s">
        <v>44</v>
      </c>
      <c r="D787" s="20" t="s">
        <v>45</v>
      </c>
      <c r="E787" s="20" t="s">
        <v>46</v>
      </c>
      <c r="F787" s="20" t="s">
        <v>47</v>
      </c>
    </row>
    <row r="788" spans="1:6" x14ac:dyDescent="0.25">
      <c r="A788" s="22" t="s">
        <v>534</v>
      </c>
      <c r="B788" s="23"/>
      <c r="C788" s="23"/>
      <c r="D788" s="23"/>
      <c r="E788" s="23"/>
      <c r="F788" s="23"/>
    </row>
    <row r="789" spans="1:6" x14ac:dyDescent="0.25">
      <c r="A789" s="22" t="s">
        <v>290</v>
      </c>
      <c r="B789" s="23"/>
      <c r="C789" s="23"/>
      <c r="D789" s="23"/>
      <c r="E789" s="23"/>
      <c r="F789" s="23"/>
    </row>
    <row r="790" spans="1:6" x14ac:dyDescent="0.25">
      <c r="A790" s="22" t="str">
        <f>"Total Units: " &amp; _xlfn.XLOOKUP(A788,'[1]NYCHA Developtment Data Book'!B:B,'[1]NYCHA Developtment Data Book'!N:N,,,)</f>
        <v>Total Units: 1492</v>
      </c>
      <c r="B790" s="23"/>
      <c r="C790" s="23"/>
      <c r="D790" s="23"/>
      <c r="E790" s="23"/>
      <c r="F790" s="23"/>
    </row>
    <row r="791" spans="1:6" x14ac:dyDescent="0.25">
      <c r="A791" s="23" t="s">
        <v>534</v>
      </c>
      <c r="B791" s="23">
        <v>1</v>
      </c>
      <c r="C791" s="23" t="s">
        <v>544</v>
      </c>
      <c r="D791" s="23" t="s">
        <v>433</v>
      </c>
      <c r="E791" s="23" t="s">
        <v>52</v>
      </c>
      <c r="F791" s="23">
        <v>10456</v>
      </c>
    </row>
    <row r="792" spans="1:6" x14ac:dyDescent="0.25">
      <c r="A792" s="23" t="s">
        <v>534</v>
      </c>
      <c r="B792" s="23">
        <v>5</v>
      </c>
      <c r="C792" s="23" t="s">
        <v>545</v>
      </c>
      <c r="D792" s="23" t="s">
        <v>433</v>
      </c>
      <c r="E792" s="23" t="s">
        <v>52</v>
      </c>
      <c r="F792" s="23">
        <v>10456</v>
      </c>
    </row>
    <row r="793" spans="1:6" x14ac:dyDescent="0.25">
      <c r="A793" s="23" t="s">
        <v>534</v>
      </c>
      <c r="B793" s="23">
        <v>3</v>
      </c>
      <c r="C793" s="23" t="s">
        <v>546</v>
      </c>
      <c r="D793" s="23" t="s">
        <v>433</v>
      </c>
      <c r="E793" s="23" t="s">
        <v>52</v>
      </c>
      <c r="F793" s="23">
        <v>10456</v>
      </c>
    </row>
    <row r="794" spans="1:6" x14ac:dyDescent="0.25">
      <c r="A794" s="23" t="s">
        <v>534</v>
      </c>
      <c r="B794" s="23">
        <v>2</v>
      </c>
      <c r="C794" s="23" t="s">
        <v>547</v>
      </c>
      <c r="D794" s="23" t="s">
        <v>433</v>
      </c>
      <c r="E794" s="23" t="s">
        <v>52</v>
      </c>
      <c r="F794" s="23">
        <v>10456</v>
      </c>
    </row>
    <row r="795" spans="1:6" x14ac:dyDescent="0.25">
      <c r="A795" s="23" t="s">
        <v>534</v>
      </c>
      <c r="B795" s="23">
        <v>6</v>
      </c>
      <c r="C795" s="23" t="s">
        <v>548</v>
      </c>
      <c r="D795" s="23" t="s">
        <v>433</v>
      </c>
      <c r="E795" s="23" t="s">
        <v>52</v>
      </c>
      <c r="F795" s="23">
        <v>10456</v>
      </c>
    </row>
    <row r="796" spans="1:6" x14ac:dyDescent="0.25">
      <c r="A796" s="23" t="s">
        <v>534</v>
      </c>
      <c r="B796" s="23">
        <v>4</v>
      </c>
      <c r="C796" s="23" t="s">
        <v>549</v>
      </c>
      <c r="D796" s="23" t="s">
        <v>433</v>
      </c>
      <c r="E796" s="23" t="s">
        <v>52</v>
      </c>
      <c r="F796" s="23">
        <v>10456</v>
      </c>
    </row>
    <row r="797" spans="1:6" ht="15.75" x14ac:dyDescent="0.25">
      <c r="A797" s="20" t="s">
        <v>10</v>
      </c>
      <c r="B797" s="24" t="s">
        <v>43</v>
      </c>
      <c r="C797" s="25" t="s">
        <v>44</v>
      </c>
      <c r="D797" s="25" t="s">
        <v>45</v>
      </c>
      <c r="E797" s="25" t="s">
        <v>46</v>
      </c>
      <c r="F797" s="26" t="s">
        <v>47</v>
      </c>
    </row>
    <row r="798" spans="1:6" x14ac:dyDescent="0.25">
      <c r="A798" s="22" t="s">
        <v>535</v>
      </c>
    </row>
    <row r="799" spans="1:6" x14ac:dyDescent="0.25">
      <c r="A799" s="22" t="s">
        <v>290</v>
      </c>
    </row>
    <row r="800" spans="1:6" x14ac:dyDescent="0.25">
      <c r="A800" s="27" t="str">
        <f>"Total Units: " &amp; _xlfn.XLOOKUP(A798,'[1]NYCHA Developtment Data Book'!B:B,'[1]NYCHA Developtment Data Book'!N:N,,,)</f>
        <v>Total Units: 107</v>
      </c>
    </row>
    <row r="801" spans="1:6" x14ac:dyDescent="0.25">
      <c r="A801" s="23" t="s">
        <v>535</v>
      </c>
      <c r="B801" s="23">
        <v>6</v>
      </c>
      <c r="C801" s="23" t="s">
        <v>550</v>
      </c>
      <c r="D801" s="23" t="s">
        <v>433</v>
      </c>
      <c r="E801" s="23" t="s">
        <v>52</v>
      </c>
      <c r="F801" s="23">
        <v>10456</v>
      </c>
    </row>
    <row r="802" spans="1:6" x14ac:dyDescent="0.25">
      <c r="A802" s="23" t="s">
        <v>535</v>
      </c>
      <c r="B802" s="23">
        <v>1</v>
      </c>
      <c r="C802" s="23" t="s">
        <v>551</v>
      </c>
      <c r="D802" s="23" t="s">
        <v>433</v>
      </c>
      <c r="E802" s="23" t="s">
        <v>52</v>
      </c>
      <c r="F802" s="23">
        <v>10456</v>
      </c>
    </row>
    <row r="803" spans="1:6" x14ac:dyDescent="0.25">
      <c r="A803" s="23" t="s">
        <v>535</v>
      </c>
      <c r="B803" s="23">
        <v>2</v>
      </c>
      <c r="C803" s="23" t="s">
        <v>552</v>
      </c>
      <c r="D803" s="23" t="s">
        <v>433</v>
      </c>
      <c r="E803" s="23" t="s">
        <v>52</v>
      </c>
      <c r="F803" s="23">
        <v>10456</v>
      </c>
    </row>
    <row r="804" spans="1:6" x14ac:dyDescent="0.25">
      <c r="A804" s="23" t="s">
        <v>535</v>
      </c>
      <c r="B804" s="23">
        <v>3</v>
      </c>
      <c r="C804" s="23" t="s">
        <v>553</v>
      </c>
      <c r="D804" s="23" t="s">
        <v>433</v>
      </c>
      <c r="E804" s="23" t="s">
        <v>52</v>
      </c>
      <c r="F804" s="23">
        <v>10456</v>
      </c>
    </row>
    <row r="805" spans="1:6" x14ac:dyDescent="0.25">
      <c r="A805" s="23" t="s">
        <v>535</v>
      </c>
      <c r="B805" s="23">
        <v>4</v>
      </c>
      <c r="C805" s="23" t="s">
        <v>554</v>
      </c>
      <c r="D805" s="23" t="s">
        <v>433</v>
      </c>
      <c r="E805" s="23" t="s">
        <v>52</v>
      </c>
      <c r="F805" s="23">
        <v>10456</v>
      </c>
    </row>
    <row r="806" spans="1:6" x14ac:dyDescent="0.25">
      <c r="A806" s="23" t="s">
        <v>535</v>
      </c>
      <c r="B806" s="23">
        <v>5</v>
      </c>
      <c r="C806" s="23" t="s">
        <v>555</v>
      </c>
      <c r="D806" s="23" t="s">
        <v>433</v>
      </c>
      <c r="E806" s="23" t="s">
        <v>52</v>
      </c>
      <c r="F806" s="23">
        <v>10456</v>
      </c>
    </row>
    <row r="807" spans="1:6" x14ac:dyDescent="0.25">
      <c r="A807" s="23"/>
      <c r="B807" s="23"/>
      <c r="C807" s="23"/>
      <c r="D807" s="23"/>
      <c r="E807" s="23"/>
      <c r="F807" s="23"/>
    </row>
    <row r="808" spans="1:6" ht="15.75" x14ac:dyDescent="0.25">
      <c r="A808" s="20" t="s">
        <v>10</v>
      </c>
      <c r="B808" s="24" t="s">
        <v>43</v>
      </c>
      <c r="C808" s="25" t="s">
        <v>44</v>
      </c>
      <c r="D808" s="25" t="s">
        <v>45</v>
      </c>
      <c r="E808" s="25" t="s">
        <v>46</v>
      </c>
      <c r="F808" s="26" t="s">
        <v>47</v>
      </c>
    </row>
    <row r="809" spans="1:6" x14ac:dyDescent="0.25">
      <c r="A809" s="22" t="s">
        <v>536</v>
      </c>
    </row>
    <row r="810" spans="1:6" x14ac:dyDescent="0.25">
      <c r="A810" s="22" t="s">
        <v>117</v>
      </c>
    </row>
    <row r="811" spans="1:6" x14ac:dyDescent="0.25">
      <c r="A811" s="27" t="str">
        <f>"Total Units: " &amp; _xlfn.XLOOKUP(A809,'[1]NYCHA Developtment Data Book'!B:B,'[1]NYCHA Developtment Data Book'!N:N,,,)</f>
        <v>Total Units: 115</v>
      </c>
    </row>
    <row r="812" spans="1:6" x14ac:dyDescent="0.25">
      <c r="A812" s="23" t="s">
        <v>536</v>
      </c>
      <c r="B812" s="23">
        <v>5</v>
      </c>
      <c r="C812" s="23" t="s">
        <v>556</v>
      </c>
      <c r="D812" s="23" t="s">
        <v>433</v>
      </c>
      <c r="E812" s="23" t="s">
        <v>52</v>
      </c>
      <c r="F812" s="23">
        <v>10456</v>
      </c>
    </row>
    <row r="813" spans="1:6" x14ac:dyDescent="0.25">
      <c r="A813" s="23" t="s">
        <v>536</v>
      </c>
      <c r="B813" s="23">
        <v>4</v>
      </c>
      <c r="C813" s="23" t="s">
        <v>557</v>
      </c>
      <c r="D813" s="23" t="s">
        <v>433</v>
      </c>
      <c r="E813" s="23" t="s">
        <v>52</v>
      </c>
      <c r="F813" s="23">
        <v>10456</v>
      </c>
    </row>
    <row r="814" spans="1:6" x14ac:dyDescent="0.25">
      <c r="A814" s="23" t="s">
        <v>536</v>
      </c>
      <c r="B814" s="23">
        <v>3</v>
      </c>
      <c r="C814" s="23" t="s">
        <v>558</v>
      </c>
      <c r="D814" s="23" t="s">
        <v>433</v>
      </c>
      <c r="E814" s="23" t="s">
        <v>52</v>
      </c>
      <c r="F814" s="23">
        <v>10456</v>
      </c>
    </row>
    <row r="815" spans="1:6" x14ac:dyDescent="0.25">
      <c r="A815" s="23" t="s">
        <v>536</v>
      </c>
      <c r="B815" s="23">
        <v>1</v>
      </c>
      <c r="C815" s="23" t="s">
        <v>559</v>
      </c>
      <c r="D815" s="23" t="s">
        <v>433</v>
      </c>
      <c r="E815" s="23" t="s">
        <v>52</v>
      </c>
      <c r="F815" s="23">
        <v>10456</v>
      </c>
    </row>
    <row r="816" spans="1:6" x14ac:dyDescent="0.25">
      <c r="A816" s="23" t="s">
        <v>536</v>
      </c>
      <c r="B816" s="23">
        <v>2</v>
      </c>
      <c r="C816" s="23" t="s">
        <v>560</v>
      </c>
      <c r="D816" s="23" t="s">
        <v>433</v>
      </c>
      <c r="E816" s="23" t="s">
        <v>52</v>
      </c>
      <c r="F816" s="23">
        <v>10456</v>
      </c>
    </row>
    <row r="817" spans="1:6" x14ac:dyDescent="0.25">
      <c r="A817" s="23"/>
      <c r="B817" s="23"/>
      <c r="C817" s="23"/>
      <c r="D817" s="23"/>
      <c r="E817" s="23"/>
      <c r="F817" s="23"/>
    </row>
    <row r="818" spans="1:6" ht="15.75" x14ac:dyDescent="0.25">
      <c r="A818" s="20" t="s">
        <v>10</v>
      </c>
      <c r="B818" s="24" t="s">
        <v>43</v>
      </c>
      <c r="C818" s="25" t="s">
        <v>44</v>
      </c>
      <c r="D818" s="25" t="s">
        <v>45</v>
      </c>
      <c r="E818" s="25" t="s">
        <v>46</v>
      </c>
      <c r="F818" s="26" t="s">
        <v>47</v>
      </c>
    </row>
    <row r="819" spans="1:6" x14ac:dyDescent="0.25">
      <c r="A819" s="22" t="s">
        <v>537</v>
      </c>
    </row>
    <row r="820" spans="1:6" x14ac:dyDescent="0.25">
      <c r="A820" s="22" t="s">
        <v>101</v>
      </c>
    </row>
    <row r="821" spans="1:6" x14ac:dyDescent="0.25">
      <c r="A821" s="27" t="str">
        <f>"Total Units: " &amp; _xlfn.XLOOKUP(A819,'[1]NYCHA Developtment Data Book'!B:B,'[1]NYCHA Developtment Data Book'!N:N,,,)</f>
        <v>Total Units: 1350</v>
      </c>
    </row>
    <row r="822" spans="1:6" x14ac:dyDescent="0.25">
      <c r="A822" s="23" t="s">
        <v>537</v>
      </c>
      <c r="B822" s="23">
        <v>5</v>
      </c>
      <c r="C822" s="23" t="s">
        <v>561</v>
      </c>
      <c r="D822" s="23" t="s">
        <v>433</v>
      </c>
      <c r="E822" s="23" t="s">
        <v>52</v>
      </c>
      <c r="F822" s="23">
        <v>10456</v>
      </c>
    </row>
    <row r="823" spans="1:6" x14ac:dyDescent="0.25">
      <c r="A823" s="23" t="s">
        <v>537</v>
      </c>
      <c r="B823" s="23">
        <v>15</v>
      </c>
      <c r="C823" s="23" t="s">
        <v>562</v>
      </c>
      <c r="D823" s="23" t="s">
        <v>433</v>
      </c>
      <c r="E823" s="23" t="s">
        <v>52</v>
      </c>
      <c r="F823" s="23">
        <v>10456</v>
      </c>
    </row>
    <row r="824" spans="1:6" x14ac:dyDescent="0.25">
      <c r="A824" s="23" t="s">
        <v>537</v>
      </c>
      <c r="B824" s="23">
        <v>14</v>
      </c>
      <c r="C824" s="23" t="s">
        <v>563</v>
      </c>
      <c r="D824" s="23" t="s">
        <v>433</v>
      </c>
      <c r="E824" s="23" t="s">
        <v>52</v>
      </c>
      <c r="F824" s="23">
        <v>10456</v>
      </c>
    </row>
    <row r="825" spans="1:6" x14ac:dyDescent="0.25">
      <c r="A825" s="23" t="s">
        <v>537</v>
      </c>
      <c r="B825" s="23">
        <v>13</v>
      </c>
      <c r="C825" s="23" t="s">
        <v>564</v>
      </c>
      <c r="D825" s="23" t="s">
        <v>433</v>
      </c>
      <c r="E825" s="23" t="s">
        <v>52</v>
      </c>
      <c r="F825" s="23">
        <v>10456</v>
      </c>
    </row>
    <row r="826" spans="1:6" x14ac:dyDescent="0.25">
      <c r="A826" s="23" t="s">
        <v>537</v>
      </c>
      <c r="B826" s="23">
        <v>12</v>
      </c>
      <c r="C826" s="23" t="s">
        <v>565</v>
      </c>
      <c r="D826" s="23" t="s">
        <v>433</v>
      </c>
      <c r="E826" s="23" t="s">
        <v>52</v>
      </c>
      <c r="F826" s="23">
        <v>10456</v>
      </c>
    </row>
    <row r="827" spans="1:6" x14ac:dyDescent="0.25">
      <c r="A827" s="23" t="s">
        <v>537</v>
      </c>
      <c r="B827" s="23">
        <v>10</v>
      </c>
      <c r="C827" s="23" t="s">
        <v>566</v>
      </c>
      <c r="D827" s="23" t="s">
        <v>433</v>
      </c>
      <c r="E827" s="23" t="s">
        <v>52</v>
      </c>
      <c r="F827" s="23">
        <v>10456</v>
      </c>
    </row>
    <row r="828" spans="1:6" x14ac:dyDescent="0.25">
      <c r="A828" s="23" t="s">
        <v>537</v>
      </c>
      <c r="B828" s="23">
        <v>8</v>
      </c>
      <c r="C828" s="23" t="s">
        <v>567</v>
      </c>
      <c r="D828" s="23" t="s">
        <v>433</v>
      </c>
      <c r="E828" s="23" t="s">
        <v>52</v>
      </c>
      <c r="F828" s="23">
        <v>10456</v>
      </c>
    </row>
    <row r="829" spans="1:6" x14ac:dyDescent="0.25">
      <c r="A829" s="23" t="s">
        <v>537</v>
      </c>
      <c r="B829" s="23">
        <v>1</v>
      </c>
      <c r="C829" s="23" t="s">
        <v>568</v>
      </c>
      <c r="D829" s="23" t="s">
        <v>433</v>
      </c>
      <c r="E829" s="23" t="s">
        <v>52</v>
      </c>
      <c r="F829" s="23">
        <v>10456</v>
      </c>
    </row>
    <row r="830" spans="1:6" x14ac:dyDescent="0.25">
      <c r="A830" s="23" t="s">
        <v>537</v>
      </c>
      <c r="B830" s="23">
        <v>6</v>
      </c>
      <c r="C830" s="23" t="s">
        <v>569</v>
      </c>
      <c r="D830" s="23" t="s">
        <v>433</v>
      </c>
      <c r="E830" s="23" t="s">
        <v>52</v>
      </c>
      <c r="F830" s="23">
        <v>10456</v>
      </c>
    </row>
    <row r="831" spans="1:6" x14ac:dyDescent="0.25">
      <c r="A831" s="23" t="s">
        <v>537</v>
      </c>
      <c r="B831" s="23">
        <v>4</v>
      </c>
      <c r="C831" s="23" t="s">
        <v>570</v>
      </c>
      <c r="D831" s="23" t="s">
        <v>433</v>
      </c>
      <c r="E831" s="23" t="s">
        <v>52</v>
      </c>
      <c r="F831" s="23">
        <v>10456</v>
      </c>
    </row>
    <row r="832" spans="1:6" x14ac:dyDescent="0.25">
      <c r="A832" s="23" t="s">
        <v>537</v>
      </c>
      <c r="B832" s="23">
        <v>3</v>
      </c>
      <c r="C832" s="23" t="s">
        <v>571</v>
      </c>
      <c r="D832" s="23" t="s">
        <v>433</v>
      </c>
      <c r="E832" s="23" t="s">
        <v>52</v>
      </c>
      <c r="F832" s="23">
        <v>10456</v>
      </c>
    </row>
    <row r="833" spans="1:6" x14ac:dyDescent="0.25">
      <c r="A833" s="23" t="s">
        <v>537</v>
      </c>
      <c r="B833" s="23">
        <v>2</v>
      </c>
      <c r="C833" s="23" t="s">
        <v>572</v>
      </c>
      <c r="D833" s="23" t="s">
        <v>433</v>
      </c>
      <c r="E833" s="23" t="s">
        <v>52</v>
      </c>
      <c r="F833" s="23">
        <v>10456</v>
      </c>
    </row>
    <row r="834" spans="1:6" x14ac:dyDescent="0.25">
      <c r="A834" s="23" t="s">
        <v>537</v>
      </c>
      <c r="B834" s="23">
        <v>9</v>
      </c>
      <c r="C834" s="23" t="s">
        <v>573</v>
      </c>
      <c r="D834" s="23" t="s">
        <v>433</v>
      </c>
      <c r="E834" s="23" t="s">
        <v>52</v>
      </c>
      <c r="F834" s="23">
        <v>10456</v>
      </c>
    </row>
    <row r="835" spans="1:6" x14ac:dyDescent="0.25">
      <c r="A835" s="23" t="s">
        <v>537</v>
      </c>
      <c r="B835" s="23">
        <v>7</v>
      </c>
      <c r="C835" s="23" t="s">
        <v>574</v>
      </c>
      <c r="D835" s="23" t="s">
        <v>433</v>
      </c>
      <c r="E835" s="23" t="s">
        <v>52</v>
      </c>
      <c r="F835" s="23">
        <v>10456</v>
      </c>
    </row>
    <row r="836" spans="1:6" x14ac:dyDescent="0.25">
      <c r="A836" s="23" t="s">
        <v>537</v>
      </c>
      <c r="B836" s="23">
        <v>11</v>
      </c>
      <c r="C836" s="23" t="s">
        <v>575</v>
      </c>
      <c r="D836" s="23" t="s">
        <v>433</v>
      </c>
      <c r="E836" s="23" t="s">
        <v>52</v>
      </c>
      <c r="F836" s="23">
        <v>10456</v>
      </c>
    </row>
    <row r="837" spans="1:6" x14ac:dyDescent="0.25">
      <c r="A837" s="23"/>
      <c r="B837" s="23"/>
      <c r="C837" s="23"/>
      <c r="D837" s="23"/>
      <c r="E837" s="23"/>
      <c r="F837" s="23"/>
    </row>
    <row r="838" spans="1:6" ht="15.75" x14ac:dyDescent="0.25">
      <c r="A838" s="20" t="s">
        <v>10</v>
      </c>
      <c r="B838" s="24" t="s">
        <v>43</v>
      </c>
      <c r="C838" s="25" t="s">
        <v>44</v>
      </c>
      <c r="D838" s="25" t="s">
        <v>45</v>
      </c>
      <c r="E838" s="25" t="s">
        <v>46</v>
      </c>
      <c r="F838" s="26" t="s">
        <v>47</v>
      </c>
    </row>
    <row r="839" spans="1:6" x14ac:dyDescent="0.25">
      <c r="A839" s="22" t="s">
        <v>538</v>
      </c>
    </row>
    <row r="840" spans="1:6" x14ac:dyDescent="0.25">
      <c r="A840" s="22" t="s">
        <v>117</v>
      </c>
    </row>
    <row r="841" spans="1:6" x14ac:dyDescent="0.25">
      <c r="A841" s="27" t="str">
        <f>"Total Units: " &amp; _xlfn.XLOOKUP(A839,'[1]NYCHA Developtment Data Book'!B:B,'[1]NYCHA Developtment Data Book'!N:N,,,)</f>
        <v>Total Units: 619</v>
      </c>
    </row>
    <row r="842" spans="1:6" x14ac:dyDescent="0.25">
      <c r="A842" s="23" t="s">
        <v>538</v>
      </c>
      <c r="B842" s="23">
        <v>4</v>
      </c>
      <c r="C842" s="23" t="s">
        <v>576</v>
      </c>
      <c r="D842" s="23" t="s">
        <v>433</v>
      </c>
      <c r="E842" s="23" t="s">
        <v>52</v>
      </c>
      <c r="F842" s="23">
        <v>10456</v>
      </c>
    </row>
    <row r="843" spans="1:6" x14ac:dyDescent="0.25">
      <c r="A843" s="23" t="s">
        <v>538</v>
      </c>
      <c r="B843" s="23">
        <v>3</v>
      </c>
      <c r="C843" s="23" t="s">
        <v>577</v>
      </c>
      <c r="D843" s="23" t="s">
        <v>433</v>
      </c>
      <c r="E843" s="23" t="s">
        <v>52</v>
      </c>
      <c r="F843" s="23">
        <v>10456</v>
      </c>
    </row>
    <row r="844" spans="1:6" x14ac:dyDescent="0.25">
      <c r="A844" s="23" t="s">
        <v>538</v>
      </c>
      <c r="B844" s="23">
        <v>5</v>
      </c>
      <c r="C844" s="23" t="s">
        <v>578</v>
      </c>
      <c r="D844" s="23" t="s">
        <v>433</v>
      </c>
      <c r="E844" s="23" t="s">
        <v>52</v>
      </c>
      <c r="F844" s="23">
        <v>10456</v>
      </c>
    </row>
    <row r="845" spans="1:6" x14ac:dyDescent="0.25">
      <c r="A845" s="23" t="s">
        <v>538</v>
      </c>
      <c r="B845" s="23">
        <v>6</v>
      </c>
      <c r="C845" s="23" t="s">
        <v>579</v>
      </c>
      <c r="D845" s="23" t="s">
        <v>433</v>
      </c>
      <c r="E845" s="23" t="s">
        <v>52</v>
      </c>
      <c r="F845" s="23">
        <v>10456</v>
      </c>
    </row>
    <row r="846" spans="1:6" x14ac:dyDescent="0.25">
      <c r="A846" s="23" t="s">
        <v>538</v>
      </c>
      <c r="B846" s="23">
        <v>7</v>
      </c>
      <c r="C846" s="23" t="s">
        <v>580</v>
      </c>
      <c r="D846" s="23" t="s">
        <v>433</v>
      </c>
      <c r="E846" s="23" t="s">
        <v>52</v>
      </c>
      <c r="F846" s="23">
        <v>10456</v>
      </c>
    </row>
    <row r="847" spans="1:6" x14ac:dyDescent="0.25">
      <c r="A847" s="23"/>
      <c r="B847" s="23"/>
      <c r="C847" s="23"/>
      <c r="D847" s="23"/>
      <c r="E847" s="23"/>
      <c r="F847" s="23"/>
    </row>
    <row r="848" spans="1:6" ht="15.75" x14ac:dyDescent="0.25">
      <c r="A848" s="20" t="s">
        <v>10</v>
      </c>
      <c r="B848" s="24" t="s">
        <v>43</v>
      </c>
      <c r="C848" s="25" t="s">
        <v>44</v>
      </c>
      <c r="D848" s="25" t="s">
        <v>45</v>
      </c>
      <c r="E848" s="25" t="s">
        <v>46</v>
      </c>
      <c r="F848" s="26" t="s">
        <v>47</v>
      </c>
    </row>
    <row r="849" spans="1:6" x14ac:dyDescent="0.25">
      <c r="A849" s="22" t="s">
        <v>539</v>
      </c>
    </row>
    <row r="850" spans="1:6" x14ac:dyDescent="0.25">
      <c r="A850" s="22" t="s">
        <v>202</v>
      </c>
    </row>
    <row r="851" spans="1:6" x14ac:dyDescent="0.25">
      <c r="A851" s="27" t="str">
        <f>"Total Units: " &amp; _xlfn.XLOOKUP(A849,'[1]NYCHA Developtment Data Book'!B:B,'[1]NYCHA Developtment Data Book'!N:N,,,)</f>
        <v>Total Units: 1085</v>
      </c>
    </row>
    <row r="852" spans="1:6" x14ac:dyDescent="0.25">
      <c r="A852" s="23" t="s">
        <v>539</v>
      </c>
      <c r="B852" s="23">
        <v>1</v>
      </c>
      <c r="C852" s="23" t="s">
        <v>581</v>
      </c>
      <c r="D852" s="23" t="s">
        <v>433</v>
      </c>
      <c r="E852" s="23" t="s">
        <v>52</v>
      </c>
      <c r="F852" s="23">
        <v>10456</v>
      </c>
    </row>
    <row r="853" spans="1:6" x14ac:dyDescent="0.25">
      <c r="A853" s="23" t="s">
        <v>539</v>
      </c>
      <c r="B853" s="23">
        <v>8</v>
      </c>
      <c r="C853" s="23" t="s">
        <v>582</v>
      </c>
      <c r="D853" s="23" t="s">
        <v>433</v>
      </c>
      <c r="E853" s="23" t="s">
        <v>52</v>
      </c>
      <c r="F853" s="23">
        <v>10456</v>
      </c>
    </row>
    <row r="854" spans="1:6" x14ac:dyDescent="0.25">
      <c r="A854" s="23" t="s">
        <v>539</v>
      </c>
      <c r="B854" s="23">
        <v>10</v>
      </c>
      <c r="C854" s="23" t="s">
        <v>583</v>
      </c>
      <c r="D854" s="23" t="s">
        <v>433</v>
      </c>
      <c r="E854" s="23" t="s">
        <v>52</v>
      </c>
      <c r="F854" s="23">
        <v>10456</v>
      </c>
    </row>
    <row r="855" spans="1:6" x14ac:dyDescent="0.25">
      <c r="A855" s="23" t="s">
        <v>539</v>
      </c>
      <c r="B855" s="23">
        <v>3</v>
      </c>
      <c r="C855" s="23" t="s">
        <v>584</v>
      </c>
      <c r="D855" s="23" t="s">
        <v>433</v>
      </c>
      <c r="E855" s="23" t="s">
        <v>52</v>
      </c>
      <c r="F855" s="23">
        <v>10456</v>
      </c>
    </row>
    <row r="856" spans="1:6" x14ac:dyDescent="0.25">
      <c r="A856" s="23" t="s">
        <v>539</v>
      </c>
      <c r="B856" s="23">
        <v>4</v>
      </c>
      <c r="C856" s="23" t="s">
        <v>585</v>
      </c>
      <c r="D856" s="23" t="s">
        <v>433</v>
      </c>
      <c r="E856" s="23" t="s">
        <v>52</v>
      </c>
      <c r="F856" s="23">
        <v>10456</v>
      </c>
    </row>
    <row r="857" spans="1:6" x14ac:dyDescent="0.25">
      <c r="A857" s="23" t="s">
        <v>539</v>
      </c>
      <c r="B857" s="23">
        <v>5</v>
      </c>
      <c r="C857" s="23" t="s">
        <v>586</v>
      </c>
      <c r="D857" s="23" t="s">
        <v>433</v>
      </c>
      <c r="E857" s="23" t="s">
        <v>52</v>
      </c>
      <c r="F857" s="23">
        <v>10456</v>
      </c>
    </row>
    <row r="858" spans="1:6" x14ac:dyDescent="0.25">
      <c r="A858" s="23" t="s">
        <v>539</v>
      </c>
      <c r="B858" s="23">
        <v>7</v>
      </c>
      <c r="C858" s="23" t="s">
        <v>587</v>
      </c>
      <c r="D858" s="23" t="s">
        <v>433</v>
      </c>
      <c r="E858" s="23" t="s">
        <v>52</v>
      </c>
      <c r="F858" s="23">
        <v>10456</v>
      </c>
    </row>
    <row r="859" spans="1:6" x14ac:dyDescent="0.25">
      <c r="A859" s="23" t="s">
        <v>539</v>
      </c>
      <c r="B859" s="23">
        <v>9</v>
      </c>
      <c r="C859" s="23" t="s">
        <v>588</v>
      </c>
      <c r="D859" s="23" t="s">
        <v>433</v>
      </c>
      <c r="E859" s="23" t="s">
        <v>52</v>
      </c>
      <c r="F859" s="23">
        <v>10456</v>
      </c>
    </row>
    <row r="860" spans="1:6" x14ac:dyDescent="0.25">
      <c r="A860" s="23" t="s">
        <v>539</v>
      </c>
      <c r="B860" s="23">
        <v>2</v>
      </c>
      <c r="C860" s="23" t="s">
        <v>589</v>
      </c>
      <c r="D860" s="23" t="s">
        <v>433</v>
      </c>
      <c r="E860" s="23" t="s">
        <v>52</v>
      </c>
      <c r="F860" s="23">
        <v>10456</v>
      </c>
    </row>
    <row r="861" spans="1:6" x14ac:dyDescent="0.25">
      <c r="A861" s="23" t="s">
        <v>539</v>
      </c>
      <c r="B861" s="23">
        <v>6</v>
      </c>
      <c r="C861" s="23" t="s">
        <v>590</v>
      </c>
      <c r="D861" s="23" t="s">
        <v>433</v>
      </c>
      <c r="E861" s="23" t="s">
        <v>52</v>
      </c>
      <c r="F861" s="23">
        <v>10456</v>
      </c>
    </row>
    <row r="862" spans="1:6" ht="15.75" x14ac:dyDescent="0.25">
      <c r="A862" s="20" t="s">
        <v>10</v>
      </c>
      <c r="B862" s="24" t="s">
        <v>43</v>
      </c>
      <c r="C862" s="25" t="s">
        <v>44</v>
      </c>
      <c r="D862" s="25" t="s">
        <v>45</v>
      </c>
      <c r="E862" s="25" t="s">
        <v>46</v>
      </c>
      <c r="F862" s="26" t="s">
        <v>47</v>
      </c>
    </row>
    <row r="863" spans="1:6" x14ac:dyDescent="0.25">
      <c r="A863" s="22" t="s">
        <v>540</v>
      </c>
    </row>
    <row r="864" spans="1:6" x14ac:dyDescent="0.25">
      <c r="A864" s="22" t="s">
        <v>417</v>
      </c>
    </row>
    <row r="865" spans="1:6" x14ac:dyDescent="0.25">
      <c r="A865" s="27" t="str">
        <f>"Total Units: " &amp; _xlfn.XLOOKUP(A863,'[1]NYCHA Developtment Data Book'!B:B,'[1]NYCHA Developtment Data Book'!N:N,,,)</f>
        <v>Total Units: 802</v>
      </c>
    </row>
    <row r="866" spans="1:6" x14ac:dyDescent="0.25">
      <c r="A866" s="23" t="s">
        <v>540</v>
      </c>
      <c r="B866" s="23">
        <v>16</v>
      </c>
      <c r="C866" s="23" t="s">
        <v>591</v>
      </c>
      <c r="D866" s="23" t="s">
        <v>433</v>
      </c>
      <c r="E866" s="23" t="s">
        <v>52</v>
      </c>
      <c r="F866" s="23">
        <v>10456</v>
      </c>
    </row>
    <row r="867" spans="1:6" x14ac:dyDescent="0.25">
      <c r="A867" s="23" t="s">
        <v>540</v>
      </c>
      <c r="B867" s="23">
        <v>15</v>
      </c>
      <c r="C867" s="23" t="s">
        <v>592</v>
      </c>
      <c r="D867" s="23" t="s">
        <v>433</v>
      </c>
      <c r="E867" s="23" t="s">
        <v>52</v>
      </c>
      <c r="F867" s="23">
        <v>10456</v>
      </c>
    </row>
    <row r="868" spans="1:6" x14ac:dyDescent="0.25">
      <c r="A868" s="23" t="s">
        <v>540</v>
      </c>
      <c r="B868" s="23">
        <v>14</v>
      </c>
      <c r="C868" s="23" t="s">
        <v>593</v>
      </c>
      <c r="D868" s="23" t="s">
        <v>433</v>
      </c>
      <c r="E868" s="23" t="s">
        <v>52</v>
      </c>
      <c r="F868" s="23">
        <v>10456</v>
      </c>
    </row>
    <row r="869" spans="1:6" x14ac:dyDescent="0.25">
      <c r="A869" s="23" t="s">
        <v>540</v>
      </c>
      <c r="B869" s="23">
        <v>13</v>
      </c>
      <c r="C869" s="23" t="s">
        <v>594</v>
      </c>
      <c r="D869" s="23" t="s">
        <v>433</v>
      </c>
      <c r="E869" s="23" t="s">
        <v>52</v>
      </c>
      <c r="F869" s="23">
        <v>10457</v>
      </c>
    </row>
    <row r="870" spans="1:6" x14ac:dyDescent="0.25">
      <c r="A870" s="23" t="s">
        <v>540</v>
      </c>
      <c r="B870" s="23">
        <v>11</v>
      </c>
      <c r="C870" s="23" t="s">
        <v>595</v>
      </c>
      <c r="D870" s="23" t="s">
        <v>433</v>
      </c>
      <c r="E870" s="23" t="s">
        <v>52</v>
      </c>
      <c r="F870" s="23">
        <v>10456</v>
      </c>
    </row>
    <row r="871" spans="1:6" x14ac:dyDescent="0.25">
      <c r="A871" s="23" t="s">
        <v>540</v>
      </c>
      <c r="B871" s="23">
        <v>17</v>
      </c>
      <c r="C871" s="23" t="s">
        <v>596</v>
      </c>
      <c r="D871" s="23" t="s">
        <v>433</v>
      </c>
      <c r="E871" s="23" t="s">
        <v>52</v>
      </c>
      <c r="F871" s="23">
        <v>10456</v>
      </c>
    </row>
    <row r="872" spans="1:6" x14ac:dyDescent="0.25">
      <c r="A872" s="23" t="s">
        <v>540</v>
      </c>
      <c r="B872" s="23">
        <v>12</v>
      </c>
      <c r="C872" s="23" t="s">
        <v>597</v>
      </c>
      <c r="D872" s="23" t="s">
        <v>433</v>
      </c>
      <c r="E872" s="23" t="s">
        <v>52</v>
      </c>
      <c r="F872" s="23">
        <v>10456</v>
      </c>
    </row>
    <row r="874" spans="1:6" ht="15.75" x14ac:dyDescent="0.25">
      <c r="A874" s="20" t="s">
        <v>10</v>
      </c>
      <c r="B874" s="24" t="s">
        <v>43</v>
      </c>
      <c r="C874" s="25" t="s">
        <v>44</v>
      </c>
      <c r="D874" s="25" t="s">
        <v>45</v>
      </c>
      <c r="E874" s="25" t="s">
        <v>46</v>
      </c>
      <c r="F874" s="26" t="s">
        <v>47</v>
      </c>
    </row>
    <row r="875" spans="1:6" x14ac:dyDescent="0.25">
      <c r="A875" s="22" t="s">
        <v>541</v>
      </c>
      <c r="B875" s="23"/>
      <c r="C875" s="23"/>
      <c r="D875" s="23"/>
      <c r="E875" s="23"/>
      <c r="F875" s="23"/>
    </row>
    <row r="876" spans="1:6" x14ac:dyDescent="0.25">
      <c r="A876" s="22" t="s">
        <v>598</v>
      </c>
      <c r="B876" s="23"/>
      <c r="C876" s="23"/>
      <c r="D876" s="23"/>
      <c r="E876" s="23"/>
      <c r="F876" s="23"/>
    </row>
    <row r="877" spans="1:6" x14ac:dyDescent="0.25">
      <c r="A877" s="22" t="str">
        <f>"Total Units: " &amp; _xlfn.XLOOKUP(A875,'[1]NYCHA Developtment Data Book'!B:B,'[1]NYCHA Developtment Data Book'!N:N,,,)</f>
        <v>Total Units: 206</v>
      </c>
      <c r="B877" s="23"/>
      <c r="C877" s="23"/>
      <c r="D877" s="23"/>
      <c r="E877" s="23"/>
      <c r="F877" s="23"/>
    </row>
    <row r="878" spans="1:6" x14ac:dyDescent="0.25">
      <c r="A878" s="23" t="s">
        <v>541</v>
      </c>
      <c r="B878" s="23">
        <v>2</v>
      </c>
      <c r="C878" s="23" t="s">
        <v>599</v>
      </c>
      <c r="D878" s="23" t="s">
        <v>433</v>
      </c>
      <c r="E878" s="23" t="s">
        <v>52</v>
      </c>
      <c r="F878" s="23">
        <v>10456</v>
      </c>
    </row>
    <row r="879" spans="1:6" x14ac:dyDescent="0.25">
      <c r="A879" s="23" t="s">
        <v>541</v>
      </c>
      <c r="B879" s="23">
        <v>1</v>
      </c>
      <c r="C879" s="23" t="s">
        <v>600</v>
      </c>
      <c r="D879" s="23" t="s">
        <v>433</v>
      </c>
      <c r="E879" s="23" t="s">
        <v>52</v>
      </c>
      <c r="F879" s="23">
        <v>10456</v>
      </c>
    </row>
    <row r="881" spans="1:6" ht="15.75" x14ac:dyDescent="0.25">
      <c r="A881" s="20" t="s">
        <v>10</v>
      </c>
      <c r="B881" s="24" t="s">
        <v>43</v>
      </c>
      <c r="C881" s="25" t="s">
        <v>44</v>
      </c>
      <c r="D881" s="25" t="s">
        <v>45</v>
      </c>
      <c r="E881" s="25" t="s">
        <v>46</v>
      </c>
      <c r="F881" s="26" t="s">
        <v>47</v>
      </c>
    </row>
    <row r="882" spans="1:6" x14ac:dyDescent="0.25">
      <c r="A882" s="22" t="s">
        <v>601</v>
      </c>
      <c r="B882" s="28"/>
      <c r="C882" s="29"/>
      <c r="D882" s="29"/>
      <c r="E882" s="29"/>
      <c r="F882" s="29"/>
    </row>
    <row r="883" spans="1:6" x14ac:dyDescent="0.25">
      <c r="A883" s="22" t="s">
        <v>602</v>
      </c>
      <c r="B883" s="28"/>
      <c r="C883" s="29"/>
      <c r="D883" s="29"/>
      <c r="E883" s="29"/>
      <c r="F883" s="29"/>
    </row>
    <row r="884" spans="1:6" x14ac:dyDescent="0.25">
      <c r="A884" s="27" t="s">
        <v>603</v>
      </c>
      <c r="B884" s="39"/>
      <c r="C884" s="40"/>
      <c r="D884" s="40"/>
      <c r="E884" s="40"/>
      <c r="F884" s="40"/>
    </row>
    <row r="885" spans="1:6" x14ac:dyDescent="0.25">
      <c r="A885" s="23" t="s">
        <v>542</v>
      </c>
      <c r="B885" s="23">
        <v>1</v>
      </c>
      <c r="C885" s="23" t="s">
        <v>604</v>
      </c>
      <c r="D885" s="23" t="s">
        <v>433</v>
      </c>
      <c r="E885" s="23" t="s">
        <v>52</v>
      </c>
      <c r="F885" s="23">
        <v>10456</v>
      </c>
    </row>
    <row r="886" spans="1:6" x14ac:dyDescent="0.25">
      <c r="B886" s="36"/>
    </row>
    <row r="887" spans="1:6" ht="15.75" x14ac:dyDescent="0.25">
      <c r="A887" s="20" t="s">
        <v>10</v>
      </c>
      <c r="B887" s="24" t="s">
        <v>43</v>
      </c>
      <c r="C887" s="25" t="s">
        <v>44</v>
      </c>
      <c r="D887" s="25" t="s">
        <v>45</v>
      </c>
      <c r="E887" s="25" t="s">
        <v>46</v>
      </c>
      <c r="F887" s="26" t="s">
        <v>47</v>
      </c>
    </row>
    <row r="888" spans="1:6" x14ac:dyDescent="0.25">
      <c r="A888" s="22" t="s">
        <v>543</v>
      </c>
      <c r="B888" s="28"/>
      <c r="C888" s="29"/>
      <c r="D888" s="29"/>
      <c r="E888" s="29"/>
      <c r="F888" s="29"/>
    </row>
    <row r="889" spans="1:6" x14ac:dyDescent="0.25">
      <c r="A889" s="22" t="s">
        <v>117</v>
      </c>
      <c r="B889" s="28"/>
      <c r="C889" s="29"/>
      <c r="D889" s="29"/>
      <c r="E889" s="29"/>
      <c r="F889" s="29"/>
    </row>
    <row r="890" spans="1:6" x14ac:dyDescent="0.25">
      <c r="A890" s="27" t="str">
        <f>"Total Units: " &amp; _xlfn.XLOOKUP(A888,'[1]NYCHA Developtment Data Book'!B:B,'[1]NYCHA Developtment Data Book'!N:N,,,)</f>
        <v>Total Units: 606</v>
      </c>
      <c r="B890" s="39"/>
      <c r="C890" s="40"/>
      <c r="D890" s="40"/>
      <c r="E890" s="40"/>
      <c r="F890" s="40"/>
    </row>
    <row r="891" spans="1:6" x14ac:dyDescent="0.25">
      <c r="A891" s="23" t="s">
        <v>543</v>
      </c>
      <c r="B891" s="23">
        <v>4</v>
      </c>
      <c r="C891" s="23" t="s">
        <v>605</v>
      </c>
      <c r="D891" s="23" t="s">
        <v>433</v>
      </c>
      <c r="E891" s="23" t="s">
        <v>52</v>
      </c>
      <c r="F891" s="23">
        <v>10456</v>
      </c>
    </row>
    <row r="892" spans="1:6" x14ac:dyDescent="0.25">
      <c r="A892" s="23" t="s">
        <v>543</v>
      </c>
      <c r="B892" s="23">
        <v>5</v>
      </c>
      <c r="C892" s="23" t="s">
        <v>606</v>
      </c>
      <c r="D892" s="23" t="s">
        <v>433</v>
      </c>
      <c r="E892" s="23" t="s">
        <v>52</v>
      </c>
      <c r="F892" s="23">
        <v>10456</v>
      </c>
    </row>
    <row r="893" spans="1:6" x14ac:dyDescent="0.25">
      <c r="A893" s="23" t="s">
        <v>543</v>
      </c>
      <c r="B893" s="23">
        <v>3</v>
      </c>
      <c r="C893" s="23" t="s">
        <v>607</v>
      </c>
      <c r="D893" s="23" t="s">
        <v>433</v>
      </c>
      <c r="E893" s="23" t="s">
        <v>52</v>
      </c>
      <c r="F893" s="23">
        <v>10456</v>
      </c>
    </row>
    <row r="894" spans="1:6" x14ac:dyDescent="0.25">
      <c r="A894" s="23" t="s">
        <v>543</v>
      </c>
      <c r="B894" s="23">
        <v>2</v>
      </c>
      <c r="C894" s="23" t="s">
        <v>608</v>
      </c>
      <c r="D894" s="23" t="s">
        <v>433</v>
      </c>
      <c r="E894" s="23" t="s">
        <v>52</v>
      </c>
      <c r="F894" s="23">
        <v>10456</v>
      </c>
    </row>
    <row r="895" spans="1:6" x14ac:dyDescent="0.25">
      <c r="A895" s="23" t="s">
        <v>543</v>
      </c>
      <c r="B895" s="23">
        <v>1</v>
      </c>
      <c r="C895" s="23" t="s">
        <v>609</v>
      </c>
      <c r="D895" s="23" t="s">
        <v>433</v>
      </c>
      <c r="E895" s="23" t="s">
        <v>52</v>
      </c>
      <c r="F895" s="23">
        <v>10456</v>
      </c>
    </row>
    <row r="898" spans="1:12" ht="15.75" x14ac:dyDescent="0.25">
      <c r="A898" s="61" t="s">
        <v>610</v>
      </c>
      <c r="B898" s="62"/>
      <c r="C898" s="62"/>
      <c r="D898" s="62"/>
      <c r="E898" s="62"/>
    </row>
    <row r="899" spans="1:12" x14ac:dyDescent="0.25">
      <c r="A899" s="2" t="s">
        <v>3</v>
      </c>
      <c r="B899" s="64" t="s">
        <v>611</v>
      </c>
      <c r="C899" s="64"/>
      <c r="D899" s="64"/>
      <c r="E899" s="64"/>
      <c r="F899" s="64"/>
      <c r="G899" s="64"/>
      <c r="H899" s="64"/>
      <c r="I899" s="64"/>
      <c r="J899" s="64"/>
      <c r="K899" s="64"/>
      <c r="L899" s="64"/>
    </row>
    <row r="900" spans="1:12" x14ac:dyDescent="0.25">
      <c r="A900" s="4" t="s">
        <v>5</v>
      </c>
      <c r="B900" s="64" t="s">
        <v>612</v>
      </c>
      <c r="C900" s="64"/>
      <c r="D900" s="64"/>
      <c r="E900" s="64"/>
      <c r="F900" s="64"/>
      <c r="G900" s="64"/>
      <c r="H900" s="64"/>
      <c r="I900" s="64"/>
      <c r="J900" s="64"/>
      <c r="K900" s="64"/>
      <c r="L900" s="64"/>
    </row>
    <row r="901" spans="1:12" x14ac:dyDescent="0.25">
      <c r="A901" s="5" t="s">
        <v>7</v>
      </c>
      <c r="B901" s="64" t="s">
        <v>613</v>
      </c>
      <c r="C901" s="64"/>
      <c r="D901" s="64"/>
      <c r="E901" s="64"/>
      <c r="F901" s="64"/>
      <c r="G901" s="64"/>
      <c r="H901" s="64"/>
      <c r="I901" s="64"/>
      <c r="J901" s="64"/>
      <c r="K901" s="64"/>
      <c r="L901" s="64"/>
    </row>
    <row r="902" spans="1:12" x14ac:dyDescent="0.25">
      <c r="A902" s="5" t="s">
        <v>9</v>
      </c>
      <c r="B902" s="6">
        <v>131</v>
      </c>
      <c r="C902" s="6">
        <v>86</v>
      </c>
      <c r="D902" s="6">
        <v>243</v>
      </c>
      <c r="E902" s="6">
        <v>109</v>
      </c>
      <c r="F902" s="6">
        <v>271</v>
      </c>
      <c r="G902" s="6">
        <v>135</v>
      </c>
      <c r="H902" s="6">
        <v>156</v>
      </c>
      <c r="I902" s="6">
        <v>21</v>
      </c>
      <c r="J902" s="3">
        <v>73</v>
      </c>
      <c r="K902" s="3">
        <v>177</v>
      </c>
      <c r="L902" s="3">
        <v>122</v>
      </c>
    </row>
    <row r="903" spans="1:12" x14ac:dyDescent="0.25">
      <c r="A903" s="5" t="s">
        <v>10</v>
      </c>
      <c r="B903" s="6" t="s">
        <v>614</v>
      </c>
      <c r="C903" s="6" t="s">
        <v>615</v>
      </c>
      <c r="D903" s="6" t="s">
        <v>616</v>
      </c>
      <c r="E903" s="37" t="s">
        <v>617</v>
      </c>
      <c r="F903" s="6" t="s">
        <v>618</v>
      </c>
      <c r="G903" s="6" t="s">
        <v>619</v>
      </c>
      <c r="H903" s="6" t="s">
        <v>620</v>
      </c>
      <c r="I903" s="6" t="s">
        <v>621</v>
      </c>
      <c r="J903" s="3" t="s">
        <v>622</v>
      </c>
      <c r="K903" s="3" t="s">
        <v>623</v>
      </c>
      <c r="L903" s="3" t="s">
        <v>624</v>
      </c>
    </row>
    <row r="904" spans="1:12" ht="30" x14ac:dyDescent="0.25">
      <c r="A904" s="7" t="s">
        <v>19</v>
      </c>
      <c r="B904" s="6">
        <f>_xlfn.XLOOKUP(B903,'[1]Development Data'!G:G,'[1]Development Data'!H:H,,,)</f>
        <v>1001</v>
      </c>
      <c r="C904" s="6">
        <f>_xlfn.XLOOKUP(C903,'[1]Development Data'!G:G,'[1]Development Data'!H:H,,,)</f>
        <v>1148</v>
      </c>
      <c r="D904" s="6">
        <f>_xlfn.XLOOKUP(D903,'[1]Development Data'!G:G,'[1]Development Data'!H:H,,,)</f>
        <v>490</v>
      </c>
      <c r="E904" s="6">
        <f>_xlfn.XLOOKUP(E903,'[1]Development Data'!G:G,'[1]Development Data'!H:H,,,)</f>
        <v>198</v>
      </c>
      <c r="F904" s="6">
        <f>_xlfn.XLOOKUP(F903,'[1]Development Data'!G:G,'[1]Development Data'!H:H,,,)</f>
        <v>409</v>
      </c>
      <c r="G904" s="6">
        <f>_xlfn.XLOOKUP(G903,'[1]Development Data'!G:G,'[1]Development Data'!H:H,,,)</f>
        <v>730</v>
      </c>
      <c r="H904" s="6">
        <f>_xlfn.XLOOKUP(H903,'[1]Development Data'!G:G,'[1]Development Data'!H:H,,,)</f>
        <v>216</v>
      </c>
      <c r="I904" s="6">
        <f>_xlfn.XLOOKUP(I903,'[1]Development Data'!G:G,'[1]Development Data'!H:H,,,)</f>
        <v>1651</v>
      </c>
      <c r="J904" s="6">
        <f>_xlfn.XLOOKUP(J903,'[1]Development Data'!G:G,'[1]Development Data'!H:H,,,)</f>
        <v>1038</v>
      </c>
      <c r="K904" s="6">
        <f>_xlfn.XLOOKUP(K903,'[1]Development Data'!G:G,'[1]Development Data'!H:H,,,)</f>
        <v>321</v>
      </c>
      <c r="L904" s="6">
        <v>822</v>
      </c>
    </row>
    <row r="905" spans="1:12" x14ac:dyDescent="0.25">
      <c r="A905" s="7" t="s">
        <v>20</v>
      </c>
      <c r="B905" s="6">
        <f>_xlfn.XLOOKUP(B903,'[1]Development Data'!G:G,'[1]Development Data'!I:I,,,)</f>
        <v>584</v>
      </c>
      <c r="C905" s="6">
        <f>_xlfn.XLOOKUP(C903,'[1]Development Data'!G:G,'[1]Development Data'!I:I,,,)</f>
        <v>616</v>
      </c>
      <c r="D905" s="6">
        <f>_xlfn.XLOOKUP(D903,'[1]Development Data'!G:G,'[1]Development Data'!I:I,,,)</f>
        <v>252</v>
      </c>
      <c r="E905" s="6">
        <f>_xlfn.XLOOKUP(E903,'[1]Development Data'!G:G,'[1]Development Data'!I:I,,,)</f>
        <v>102</v>
      </c>
      <c r="F905" s="6">
        <f>_xlfn.XLOOKUP(F903,'[1]Development Data'!G:G,'[1]Development Data'!I:I,,,)</f>
        <v>187</v>
      </c>
      <c r="G905" s="6">
        <f>_xlfn.XLOOKUP(G903,'[1]Development Data'!G:G,'[1]Development Data'!I:I,,,)</f>
        <v>417</v>
      </c>
      <c r="H905" s="6">
        <f>_xlfn.XLOOKUP(H903,'[1]Development Data'!G:G,'[1]Development Data'!I:I,,,)</f>
        <v>115</v>
      </c>
      <c r="I905" s="6">
        <f>_xlfn.XLOOKUP(I903,'[1]Development Data'!G:G,'[1]Development Data'!I:I,,,)</f>
        <v>832</v>
      </c>
      <c r="J905" s="6">
        <f>_xlfn.XLOOKUP(J903,'[1]Development Data'!G:G,'[1]Development Data'!I:I,,,)</f>
        <v>541</v>
      </c>
      <c r="K905" s="6">
        <f>_xlfn.XLOOKUP(K903,'[1]Development Data'!G:G,'[1]Development Data'!I:I,,,)</f>
        <v>184</v>
      </c>
      <c r="L905" s="6">
        <v>445</v>
      </c>
    </row>
    <row r="906" spans="1:12" ht="30" x14ac:dyDescent="0.25">
      <c r="A906" s="9" t="s">
        <v>21</v>
      </c>
      <c r="B906" s="11">
        <f>_xlfn.XLOOKUP(B903,'[1]Development Data'!G:G,'[1]Development Data'!J:J,,,)</f>
        <v>0.58340000000000003</v>
      </c>
      <c r="C906" s="11">
        <f>_xlfn.XLOOKUP(C903,'[1]Development Data'!G:G,'[1]Development Data'!J:J,,,)</f>
        <v>0.53659999999999997</v>
      </c>
      <c r="D906" s="11">
        <f>_xlfn.XLOOKUP(D903,'[1]Development Data'!G:G,'[1]Development Data'!J:J,,,)</f>
        <v>0.51429999999999998</v>
      </c>
      <c r="E906" s="11">
        <f>_xlfn.XLOOKUP(E903,'[1]Development Data'!G:G,'[1]Development Data'!J:J,,,)</f>
        <v>0.51519999999999999</v>
      </c>
      <c r="F906" s="11">
        <f>_xlfn.XLOOKUP(F903,'[1]Development Data'!G:G,'[1]Development Data'!J:J,,,)</f>
        <v>0.4572</v>
      </c>
      <c r="G906" s="11">
        <f>_xlfn.XLOOKUP(G903,'[1]Development Data'!G:G,'[1]Development Data'!J:J,,,)</f>
        <v>0.57120000000000004</v>
      </c>
      <c r="H906" s="11">
        <f>_xlfn.XLOOKUP(H903,'[1]Development Data'!G:G,'[1]Development Data'!J:J,,,)</f>
        <v>0.53239999999999998</v>
      </c>
      <c r="I906" s="11">
        <f>_xlfn.XLOOKUP(I903,'[1]Development Data'!G:G,'[1]Development Data'!J:J,,,)</f>
        <v>0.50390000000000001</v>
      </c>
      <c r="J906" s="11">
        <f>_xlfn.XLOOKUP(J903,'[1]Development Data'!G:G,'[1]Development Data'!J:J,,,)</f>
        <v>0.5212</v>
      </c>
      <c r="K906" s="11">
        <f>_xlfn.XLOOKUP(K903,'[1]Development Data'!G:G,'[1]Development Data'!J:J,,,)</f>
        <v>0.57320000000000004</v>
      </c>
      <c r="L906" s="11">
        <v>0.54139999999999999</v>
      </c>
    </row>
    <row r="907" spans="1:12" x14ac:dyDescent="0.25">
      <c r="A907" s="7" t="s">
        <v>22</v>
      </c>
      <c r="B907" s="6">
        <f>_xlfn.XLOOKUP(B903,'[1]Development Data'!G:G,'[1]Development Data'!T:T,,,)</f>
        <v>2486</v>
      </c>
      <c r="C907" s="6">
        <f>_xlfn.XLOOKUP(C903,'[1]Development Data'!G:G,'[1]Development Data'!T:T,,,)</f>
        <v>2468</v>
      </c>
      <c r="D907" s="6">
        <f>_xlfn.XLOOKUP(D903,'[1]Development Data'!G:G,'[1]Development Data'!T:T,,,)</f>
        <v>1016</v>
      </c>
      <c r="E907" s="6">
        <f>_xlfn.XLOOKUP(E903,'[1]Development Data'!G:G,'[1]Development Data'!T:T,,,)</f>
        <v>405</v>
      </c>
      <c r="F907" s="6">
        <f>_xlfn.XLOOKUP(F903,'[1]Development Data'!G:G,'[1]Development Data'!T:T,,,)</f>
        <v>971</v>
      </c>
      <c r="G907" s="6">
        <f>_xlfn.XLOOKUP(G903,'[1]Development Data'!G:G,'[1]Development Data'!T:T,,,)</f>
        <v>1632</v>
      </c>
      <c r="H907" s="6">
        <f>_xlfn.XLOOKUP(H903,'[1]Development Data'!G:G,'[1]Development Data'!T:T,,,)</f>
        <v>478</v>
      </c>
      <c r="I907" s="6">
        <f>_xlfn.XLOOKUP(I903,'[1]Development Data'!G:G,'[1]Development Data'!T:T,,,)</f>
        <v>3699</v>
      </c>
      <c r="J907" s="6">
        <f>_xlfn.XLOOKUP(J903,'[1]Development Data'!G:G,'[1]Development Data'!T:T,,,)</f>
        <v>2013</v>
      </c>
      <c r="K907" s="6">
        <f>_xlfn.XLOOKUP(K903,'[1]Development Data'!G:G,'[1]Development Data'!T:T,,,)</f>
        <v>646</v>
      </c>
      <c r="L907" s="6">
        <v>2076</v>
      </c>
    </row>
    <row r="908" spans="1:12" x14ac:dyDescent="0.25">
      <c r="A908" s="7" t="s">
        <v>23</v>
      </c>
      <c r="B908" s="6">
        <f>_xlfn.XLOOKUP(B903,'[1]Development Data'!G:G,'[1]Development Data'!V:V,,,)</f>
        <v>621</v>
      </c>
      <c r="C908" s="6">
        <f>_xlfn.XLOOKUP(C903,'[1]Development Data'!G:G,'[1]Development Data'!V:V,,,)</f>
        <v>556</v>
      </c>
      <c r="D908" s="6">
        <f>_xlfn.XLOOKUP(D903,'[1]Development Data'!G:G,'[1]Development Data'!V:V,,,)</f>
        <v>176</v>
      </c>
      <c r="E908" s="6">
        <f>_xlfn.XLOOKUP(E903,'[1]Development Data'!G:G,'[1]Development Data'!V:V,,,)</f>
        <v>105</v>
      </c>
      <c r="F908" s="6">
        <f>_xlfn.XLOOKUP(F903,'[1]Development Data'!G:G,'[1]Development Data'!V:V,,,)</f>
        <v>190</v>
      </c>
      <c r="G908" s="6">
        <f>_xlfn.XLOOKUP(G903,'[1]Development Data'!G:G,'[1]Development Data'!V:V,,,)</f>
        <v>385</v>
      </c>
      <c r="H908" s="6">
        <f>_xlfn.XLOOKUP(H903,'[1]Development Data'!G:G,'[1]Development Data'!V:V,,,)</f>
        <v>105</v>
      </c>
      <c r="I908" s="6">
        <f>_xlfn.XLOOKUP(I903,'[1]Development Data'!G:G,'[1]Development Data'!V:V,,,)</f>
        <v>804</v>
      </c>
      <c r="J908" s="6">
        <f>_xlfn.XLOOKUP(J903,'[1]Development Data'!G:G,'[1]Development Data'!V:V,,,)</f>
        <v>393</v>
      </c>
      <c r="K908" s="6">
        <f>_xlfn.XLOOKUP(K903,'[1]Development Data'!G:G,'[1]Development Data'!V:V,,,)</f>
        <v>165</v>
      </c>
      <c r="L908" s="6">
        <v>553</v>
      </c>
    </row>
    <row r="909" spans="1:12" x14ac:dyDescent="0.25">
      <c r="A909" s="12" t="s">
        <v>24</v>
      </c>
      <c r="B909" s="6">
        <f>_xlfn.XLOOKUP(B903,'[1]Development Data'!G:G,'[1]Development Data'!W:W,,,)</f>
        <v>1865</v>
      </c>
      <c r="C909" s="6">
        <f>_xlfn.XLOOKUP(C903,'[1]Development Data'!G:G,'[1]Development Data'!W:W,,,)</f>
        <v>1912</v>
      </c>
      <c r="D909" s="6">
        <f>_xlfn.XLOOKUP(D903,'[1]Development Data'!G:G,'[1]Development Data'!W:W,,,)</f>
        <v>840</v>
      </c>
      <c r="E909" s="6">
        <f>_xlfn.XLOOKUP(E903,'[1]Development Data'!G:G,'[1]Development Data'!W:W,,,)</f>
        <v>300</v>
      </c>
      <c r="F909" s="6">
        <f>_xlfn.XLOOKUP(F903,'[1]Development Data'!G:G,'[1]Development Data'!W:W,,,)</f>
        <v>781</v>
      </c>
      <c r="G909" s="6">
        <f>_xlfn.XLOOKUP(G903,'[1]Development Data'!G:G,'[1]Development Data'!W:W,,,)</f>
        <v>1247</v>
      </c>
      <c r="H909" s="6">
        <f>_xlfn.XLOOKUP(H903,'[1]Development Data'!G:G,'[1]Development Data'!W:W,,,)</f>
        <v>373</v>
      </c>
      <c r="I909" s="6">
        <f>_xlfn.XLOOKUP(I903,'[1]Development Data'!G:G,'[1]Development Data'!W:W,,,)</f>
        <v>2895</v>
      </c>
      <c r="J909" s="6">
        <f>_xlfn.XLOOKUP(J903,'[1]Development Data'!G:G,'[1]Development Data'!W:W,,,)</f>
        <v>1620</v>
      </c>
      <c r="K909" s="6">
        <f>_xlfn.XLOOKUP(K903,'[1]Development Data'!G:G,'[1]Development Data'!W:W,,,)</f>
        <v>481</v>
      </c>
      <c r="L909" s="6">
        <v>1523</v>
      </c>
    </row>
    <row r="910" spans="1:12" x14ac:dyDescent="0.25">
      <c r="A910" s="7" t="s">
        <v>25</v>
      </c>
      <c r="B910" s="13">
        <f>_xlfn.XLOOKUP(B903,'[1]Development Data'!G:G,'[1]Development Data'!X:X,,,)</f>
        <v>347</v>
      </c>
      <c r="C910" s="13">
        <f>_xlfn.XLOOKUP(C903,'[1]Development Data'!G:G,'[1]Development Data'!X:X,,,)</f>
        <v>307</v>
      </c>
      <c r="D910" s="13">
        <f>_xlfn.XLOOKUP(D903,'[1]Development Data'!G:G,'[1]Development Data'!X:X,,,)</f>
        <v>123</v>
      </c>
      <c r="E910" s="13">
        <f>_xlfn.XLOOKUP(E903,'[1]Development Data'!G:G,'[1]Development Data'!X:X,,,)</f>
        <v>37</v>
      </c>
      <c r="F910" s="13">
        <f>_xlfn.XLOOKUP(F903,'[1]Development Data'!G:G,'[1]Development Data'!X:X,,,)</f>
        <v>119</v>
      </c>
      <c r="G910" s="13">
        <f>_xlfn.XLOOKUP(G903,'[1]Development Data'!G:G,'[1]Development Data'!X:X,,,)</f>
        <v>203</v>
      </c>
      <c r="H910" s="13">
        <f>_xlfn.XLOOKUP(H903,'[1]Development Data'!G:G,'[1]Development Data'!X:X,,,)</f>
        <v>68</v>
      </c>
      <c r="I910" s="13">
        <f>_xlfn.XLOOKUP(I903,'[1]Development Data'!G:G,'[1]Development Data'!X:X,,,)</f>
        <v>464</v>
      </c>
      <c r="J910" s="13">
        <f>_xlfn.XLOOKUP(J903,'[1]Development Data'!G:G,'[1]Development Data'!X:X,,,)</f>
        <v>216</v>
      </c>
      <c r="K910" s="13">
        <f>_xlfn.XLOOKUP(K903,'[1]Development Data'!G:G,'[1]Development Data'!X:X,,,)</f>
        <v>66</v>
      </c>
      <c r="L910" s="13">
        <v>287</v>
      </c>
    </row>
    <row r="911" spans="1:12" x14ac:dyDescent="0.25">
      <c r="A911" s="7" t="s">
        <v>26</v>
      </c>
      <c r="B911" s="13">
        <f>_xlfn.XLOOKUP(B903,'[1]Development Data'!G:G,'[1]Development Data'!Y:Y,,,)</f>
        <v>517</v>
      </c>
      <c r="C911" s="13">
        <f>_xlfn.XLOOKUP(C903,'[1]Development Data'!G:G,'[1]Development Data'!Y:Y,,,)</f>
        <v>448</v>
      </c>
      <c r="D911" s="13">
        <f>_xlfn.XLOOKUP(D903,'[1]Development Data'!G:G,'[1]Development Data'!Y:Y,,,)</f>
        <v>191</v>
      </c>
      <c r="E911" s="13">
        <f>_xlfn.XLOOKUP(E903,'[1]Development Data'!G:G,'[1]Development Data'!Y:Y,,,)</f>
        <v>59</v>
      </c>
      <c r="F911" s="13">
        <f>_xlfn.XLOOKUP(F903,'[1]Development Data'!G:G,'[1]Development Data'!Y:Y,,,)</f>
        <v>177</v>
      </c>
      <c r="G911" s="13">
        <f>_xlfn.XLOOKUP(G903,'[1]Development Data'!G:G,'[1]Development Data'!Y:Y,,,)</f>
        <v>315</v>
      </c>
      <c r="H911" s="13">
        <f>_xlfn.XLOOKUP(H903,'[1]Development Data'!G:G,'[1]Development Data'!Y:Y,,,)</f>
        <v>102</v>
      </c>
      <c r="I911" s="13">
        <f>_xlfn.XLOOKUP(I903,'[1]Development Data'!G:G,'[1]Development Data'!Y:Y,,,)</f>
        <v>698</v>
      </c>
      <c r="J911" s="13">
        <f>_xlfn.XLOOKUP(J903,'[1]Development Data'!G:G,'[1]Development Data'!Y:Y,,,)</f>
        <v>348</v>
      </c>
      <c r="K911" s="13">
        <f>_xlfn.XLOOKUP(K903,'[1]Development Data'!G:G,'[1]Development Data'!Y:Y,,,)</f>
        <v>100</v>
      </c>
      <c r="L911" s="6">
        <v>428</v>
      </c>
    </row>
    <row r="912" spans="1:12" x14ac:dyDescent="0.25">
      <c r="A912" s="7" t="s">
        <v>27</v>
      </c>
      <c r="B912" s="13">
        <f>_xlfn.XLOOKUP(B903,'[1]Development Data'!G:G,'[1]Development Data'!Z:Z,,,)</f>
        <v>543</v>
      </c>
      <c r="C912" s="13">
        <f>_xlfn.XLOOKUP(C903,'[1]Development Data'!G:G,'[1]Development Data'!Z:Z,,,)</f>
        <v>562</v>
      </c>
      <c r="D912" s="13">
        <f>_xlfn.XLOOKUP(D903,'[1]Development Data'!G:G,'[1]Development Data'!Z:Z,,,)</f>
        <v>164</v>
      </c>
      <c r="E912" s="13">
        <f>_xlfn.XLOOKUP(E903,'[1]Development Data'!G:G,'[1]Development Data'!Z:Z,,,)</f>
        <v>90</v>
      </c>
      <c r="F912" s="13">
        <f>_xlfn.XLOOKUP(F903,'[1]Development Data'!G:G,'[1]Development Data'!Z:Z,,,)</f>
        <v>224</v>
      </c>
      <c r="G912" s="13">
        <f>_xlfn.XLOOKUP(G903,'[1]Development Data'!G:G,'[1]Development Data'!Z:Z,,,)</f>
        <v>309</v>
      </c>
      <c r="H912" s="13">
        <f>_xlfn.XLOOKUP(H903,'[1]Development Data'!G:G,'[1]Development Data'!Z:Z,,,)</f>
        <v>107</v>
      </c>
      <c r="I912" s="13">
        <f>_xlfn.XLOOKUP(I903,'[1]Development Data'!G:G,'[1]Development Data'!Z:Z,,,)</f>
        <v>836</v>
      </c>
      <c r="J912" s="13">
        <f>_xlfn.XLOOKUP(J903,'[1]Development Data'!G:G,'[1]Development Data'!Z:Z,,,)</f>
        <v>431</v>
      </c>
      <c r="K912" s="13">
        <f>_xlfn.XLOOKUP(K903,'[1]Development Data'!G:G,'[1]Development Data'!Z:Z,,,)</f>
        <v>138</v>
      </c>
      <c r="L912" s="6">
        <v>427</v>
      </c>
    </row>
    <row r="913" spans="1:12" x14ac:dyDescent="0.25">
      <c r="A913" s="7" t="s">
        <v>28</v>
      </c>
      <c r="B913" s="13">
        <f>_xlfn.XLOOKUP(B903,'[1]Development Data'!G:G,'[1]Development Data'!AA:AA,,,)</f>
        <v>347</v>
      </c>
      <c r="C913" s="13">
        <f>_xlfn.XLOOKUP(C903,'[1]Development Data'!G:G,'[1]Development Data'!AA:AA,,,)</f>
        <v>326</v>
      </c>
      <c r="D913" s="13">
        <f>_xlfn.XLOOKUP(D903,'[1]Development Data'!G:G,'[1]Development Data'!AA:AA,,,)</f>
        <v>128</v>
      </c>
      <c r="E913" s="13">
        <f>_xlfn.XLOOKUP(E903,'[1]Development Data'!G:G,'[1]Development Data'!AA:AA,,,)</f>
        <v>48</v>
      </c>
      <c r="F913" s="13">
        <f>_xlfn.XLOOKUP(F903,'[1]Development Data'!G:G,'[1]Development Data'!AA:AA,,,)</f>
        <v>135</v>
      </c>
      <c r="G913" s="13">
        <f>_xlfn.XLOOKUP(G903,'[1]Development Data'!G:G,'[1]Development Data'!AA:AA,,,)</f>
        <v>193</v>
      </c>
      <c r="H913" s="13">
        <f>_xlfn.XLOOKUP(H903,'[1]Development Data'!G:G,'[1]Development Data'!AA:AA,,,)</f>
        <v>59</v>
      </c>
      <c r="I913" s="13">
        <f>_xlfn.XLOOKUP(I903,'[1]Development Data'!G:G,'[1]Development Data'!AA:AA,,,)</f>
        <v>548</v>
      </c>
      <c r="J913" s="13">
        <f>_xlfn.XLOOKUP(J903,'[1]Development Data'!G:G,'[1]Development Data'!AA:AA,,,)</f>
        <v>294</v>
      </c>
      <c r="K913" s="13">
        <f>_xlfn.XLOOKUP(K903,'[1]Development Data'!G:G,'[1]Development Data'!AA:AA,,,)</f>
        <v>81</v>
      </c>
      <c r="L913" s="13">
        <v>281</v>
      </c>
    </row>
    <row r="914" spans="1:12" x14ac:dyDescent="0.25">
      <c r="A914" s="7" t="s">
        <v>29</v>
      </c>
      <c r="B914" s="13">
        <f>_xlfn.XLOOKUP(B903,'[1]Development Data'!G:G,'[1]Development Data'!AB:AB,,,)</f>
        <v>458</v>
      </c>
      <c r="C914" s="13">
        <f>_xlfn.XLOOKUP(C903,'[1]Development Data'!G:G,'[1]Development Data'!AB:AB,,,)</f>
        <v>576</v>
      </c>
      <c r="D914" s="13">
        <f>_xlfn.XLOOKUP(D903,'[1]Development Data'!G:G,'[1]Development Data'!AB:AB,,,)</f>
        <v>357</v>
      </c>
      <c r="E914" s="13">
        <f>_xlfn.XLOOKUP(E903,'[1]Development Data'!G:G,'[1]Development Data'!AB:AB,,,)</f>
        <v>103</v>
      </c>
      <c r="F914" s="13">
        <f>_xlfn.XLOOKUP(F903,'[1]Development Data'!G:G,'[1]Development Data'!AB:AB,,,)</f>
        <v>245</v>
      </c>
      <c r="G914" s="13">
        <f>_xlfn.XLOOKUP(G903,'[1]Development Data'!G:G,'[1]Development Data'!AB:AB,,,)</f>
        <v>430</v>
      </c>
      <c r="H914" s="13">
        <f>_xlfn.XLOOKUP(H903,'[1]Development Data'!G:G,'[1]Development Data'!AB:AB,,,)</f>
        <v>105</v>
      </c>
      <c r="I914" s="13">
        <f>_xlfn.XLOOKUP(I903,'[1]Development Data'!G:G,'[1]Development Data'!AB:AB,,,)</f>
        <v>813</v>
      </c>
      <c r="J914" s="13">
        <f>_xlfn.XLOOKUP(J903,'[1]Development Data'!G:G,'[1]Development Data'!AB:AB,,,)</f>
        <v>547</v>
      </c>
      <c r="K914" s="13">
        <f>_xlfn.XLOOKUP(K903,'[1]Development Data'!G:G,'[1]Development Data'!AB:AB,,,)</f>
        <v>162</v>
      </c>
      <c r="L914" s="6">
        <v>387</v>
      </c>
    </row>
    <row r="915" spans="1:12" ht="30" x14ac:dyDescent="0.25">
      <c r="A915" s="7" t="s">
        <v>30</v>
      </c>
      <c r="B915" s="13">
        <f>_xlfn.XLOOKUP(B903,'[1]Development Data'!G:G,'[1]Development Data'!AD:AD,,,)</f>
        <v>470</v>
      </c>
      <c r="C915" s="13">
        <f>_xlfn.XLOOKUP(C903,'[1]Development Data'!G:G,'[1]Development Data'!AD:AD,,,)</f>
        <v>454</v>
      </c>
      <c r="D915" s="13">
        <f>_xlfn.XLOOKUP(D903,'[1]Development Data'!G:G,'[1]Development Data'!AD:AD,,,)</f>
        <v>179</v>
      </c>
      <c r="E915" s="13">
        <f>_xlfn.XLOOKUP(E903,'[1]Development Data'!G:G,'[1]Development Data'!AD:AD,,,)</f>
        <v>68</v>
      </c>
      <c r="F915" s="13">
        <f>_xlfn.XLOOKUP(F903,'[1]Development Data'!G:G,'[1]Development Data'!AD:AD,,,)</f>
        <v>202</v>
      </c>
      <c r="G915" s="13">
        <f>_xlfn.XLOOKUP(G903,'[1]Development Data'!G:G,'[1]Development Data'!AD:AD,,,)</f>
        <v>314</v>
      </c>
      <c r="H915" s="13">
        <f>_xlfn.XLOOKUP(H903,'[1]Development Data'!G:G,'[1]Development Data'!AD:AD,,,)</f>
        <v>106</v>
      </c>
      <c r="I915" s="13">
        <f>_xlfn.XLOOKUP(I903,'[1]Development Data'!G:G,'[1]Development Data'!AD:AD,,,)</f>
        <v>818</v>
      </c>
      <c r="J915" s="13">
        <f>_xlfn.XLOOKUP(J903,'[1]Development Data'!G:G,'[1]Development Data'!AD:AD,,,)</f>
        <v>470</v>
      </c>
      <c r="K915" s="13">
        <f>_xlfn.XLOOKUP(K903,'[1]Development Data'!G:G,'[1]Development Data'!AD:AD,,,)</f>
        <v>133</v>
      </c>
      <c r="L915" s="13">
        <v>370</v>
      </c>
    </row>
    <row r="916" spans="1:12" ht="30" x14ac:dyDescent="0.25">
      <c r="A916" s="9" t="s">
        <v>31</v>
      </c>
      <c r="B916" s="14">
        <f>_xlfn.XLOOKUP(B903,'[1]Development Data'!G:G,'[1]Development Data'!AE:AE,,,)</f>
        <v>0.252</v>
      </c>
      <c r="C916" s="14">
        <f>_xlfn.XLOOKUP(C903,'[1]Development Data'!G:G,'[1]Development Data'!AE:AE,,,)</f>
        <v>0.2374</v>
      </c>
      <c r="D916" s="14">
        <f>_xlfn.XLOOKUP(D903,'[1]Development Data'!G:G,'[1]Development Data'!AE:AE,,,)</f>
        <v>0.21310000000000001</v>
      </c>
      <c r="E916" s="14">
        <f>_xlfn.XLOOKUP(E903,'[1]Development Data'!G:G,'[1]Development Data'!AE:AE,,,)</f>
        <v>0.22670000000000001</v>
      </c>
      <c r="F916" s="14">
        <f>_xlfn.XLOOKUP(F903,'[1]Development Data'!G:G,'[1]Development Data'!AE:AE,,,)</f>
        <v>0.2586</v>
      </c>
      <c r="G916" s="14">
        <f>_xlfn.XLOOKUP(G903,'[1]Development Data'!G:G,'[1]Development Data'!AE:AE,,,)</f>
        <v>0.25180000000000002</v>
      </c>
      <c r="H916" s="14">
        <f>_xlfn.XLOOKUP(H903,'[1]Development Data'!G:G,'[1]Development Data'!AE:AE,,,)</f>
        <v>0.28420000000000001</v>
      </c>
      <c r="I916" s="14">
        <f>_xlfn.XLOOKUP(I903,'[1]Development Data'!G:G,'[1]Development Data'!AE:AE,,,)</f>
        <v>0.28260000000000002</v>
      </c>
      <c r="J916" s="14">
        <f>_xlfn.XLOOKUP(J903,'[1]Development Data'!G:G,'[1]Development Data'!AE:AE,,,)</f>
        <v>0.29010000000000002</v>
      </c>
      <c r="K916" s="14">
        <f>_xlfn.XLOOKUP(K903,'[1]Development Data'!G:G,'[1]Development Data'!AE:AE,,,)</f>
        <v>0.27650000000000002</v>
      </c>
      <c r="L916" s="10">
        <v>0.2429</v>
      </c>
    </row>
    <row r="917" spans="1:12" x14ac:dyDescent="0.25">
      <c r="A917" s="7" t="s">
        <v>32</v>
      </c>
      <c r="B917" s="13">
        <f>_xlfn.XLOOKUP(B903,'[1]Development Data'!G:G,'[1]Development Data'!AC:AC,,,)</f>
        <v>1407</v>
      </c>
      <c r="C917" s="13">
        <f>_xlfn.XLOOKUP(C903,'[1]Development Data'!G:G,'[1]Development Data'!AC:AC,,,)</f>
        <v>1336</v>
      </c>
      <c r="D917" s="13">
        <f>_xlfn.XLOOKUP(D903,'[1]Development Data'!G:G,'[1]Development Data'!AC:AC,,,)</f>
        <v>483</v>
      </c>
      <c r="E917" s="13">
        <f>_xlfn.XLOOKUP(E903,'[1]Development Data'!G:G,'[1]Development Data'!AC:AC,,,)</f>
        <v>197</v>
      </c>
      <c r="F917" s="13">
        <f>_xlfn.XLOOKUP(F903,'[1]Development Data'!G:G,'[1]Development Data'!AC:AC,,,)</f>
        <v>536</v>
      </c>
      <c r="G917" s="13">
        <f>_xlfn.XLOOKUP(G903,'[1]Development Data'!G:G,'[1]Development Data'!AC:AC,,,)</f>
        <v>817</v>
      </c>
      <c r="H917" s="13">
        <f>_xlfn.XLOOKUP(H903,'[1]Development Data'!G:G,'[1]Development Data'!AC:AC,,,)</f>
        <v>268</v>
      </c>
      <c r="I917" s="13">
        <f>_xlfn.XLOOKUP(I903,'[1]Development Data'!G:G,'[1]Development Data'!AC:AC,,,)</f>
        <v>2082</v>
      </c>
      <c r="J917" s="13">
        <f>_xlfn.XLOOKUP(J903,'[1]Development Data'!G:G,'[1]Development Data'!AC:AC,,,)</f>
        <v>1073</v>
      </c>
      <c r="K917" s="13">
        <f>_xlfn.XLOOKUP(K903,'[1]Development Data'!G:G,'[1]Development Data'!AC:AC,,,)</f>
        <v>319</v>
      </c>
      <c r="L917" s="8">
        <v>1136</v>
      </c>
    </row>
    <row r="918" spans="1:12" x14ac:dyDescent="0.25">
      <c r="A918" s="7" t="s">
        <v>33</v>
      </c>
      <c r="B918" s="13" cm="1">
        <f t="array" ref="B918">_xlfn.XLOOKUP(B903,'[1]Development Data'!G:G,'[1]Development Data'!AC:AC - '[1]Development Data'!AF:AF,,,)</f>
        <v>975</v>
      </c>
      <c r="C918" s="13" cm="1">
        <f t="array" ref="C918">_xlfn.XLOOKUP(C903,'[1]Development Data'!G:G,'[1]Development Data'!AC:AC - '[1]Development Data'!AF:AF,,,)</f>
        <v>916</v>
      </c>
      <c r="D918" s="13" cm="1">
        <f t="array" ref="D918">_xlfn.XLOOKUP(D903,'[1]Development Data'!G:G,'[1]Development Data'!AC:AC - '[1]Development Data'!AF:AF,,,)</f>
        <v>329</v>
      </c>
      <c r="E918" s="13" cm="1">
        <f t="array" ref="E918">_xlfn.XLOOKUP(E903,'[1]Development Data'!G:G,'[1]Development Data'!AC:AC - '[1]Development Data'!AF:AF,,,)</f>
        <v>135</v>
      </c>
      <c r="F918" s="13" cm="1">
        <f t="array" ref="F918">_xlfn.XLOOKUP(F903,'[1]Development Data'!G:G,'[1]Development Data'!AC:AC - '[1]Development Data'!AF:AF,,,)</f>
        <v>358</v>
      </c>
      <c r="G918" s="13" cm="1">
        <f t="array" ref="G918">_xlfn.XLOOKUP(G903,'[1]Development Data'!G:G,'[1]Development Data'!AC:AC - '[1]Development Data'!AF:AF,,,)</f>
        <v>538</v>
      </c>
      <c r="H918" s="13" cm="1">
        <f t="array" ref="H918">_xlfn.XLOOKUP(H903,'[1]Development Data'!G:G,'[1]Development Data'!AC:AC - '[1]Development Data'!AF:AF,,,)</f>
        <v>169</v>
      </c>
      <c r="I918" s="13" cm="1">
        <f t="array" ref="I918">_xlfn.XLOOKUP(I903,'[1]Development Data'!G:G,'[1]Development Data'!AC:AC - '[1]Development Data'!AF:AF,,,)</f>
        <v>1328</v>
      </c>
      <c r="J918" s="13" cm="1">
        <f t="array" ref="J918">_xlfn.XLOOKUP(J903,'[1]Development Data'!G:G,'[1]Development Data'!AC:AC - '[1]Development Data'!AF:AF,,,)</f>
        <v>647</v>
      </c>
      <c r="K918" s="13" cm="1">
        <f t="array" ref="K918">_xlfn.XLOOKUP(K903,'[1]Development Data'!G:G,'[1]Development Data'!AC:AC - '[1]Development Data'!AF:AF,,,)</f>
        <v>196</v>
      </c>
      <c r="L918" s="13">
        <v>814</v>
      </c>
    </row>
    <row r="919" spans="1:12" x14ac:dyDescent="0.25">
      <c r="A919" s="15" t="s">
        <v>34</v>
      </c>
      <c r="B919" s="14">
        <f>B918/B917</f>
        <v>0.69296375266524524</v>
      </c>
      <c r="C919" s="14">
        <f t="shared" ref="C919:J919" si="6">C918/C917</f>
        <v>0.68562874251497008</v>
      </c>
      <c r="D919" s="14">
        <f t="shared" si="6"/>
        <v>0.6811594202898551</v>
      </c>
      <c r="E919" s="14">
        <f t="shared" si="6"/>
        <v>0.68527918781725883</v>
      </c>
      <c r="F919" s="14">
        <f t="shared" si="6"/>
        <v>0.66791044776119401</v>
      </c>
      <c r="G919" s="14">
        <f t="shared" si="6"/>
        <v>0.6585067319461444</v>
      </c>
      <c r="H919" s="14">
        <f t="shared" si="6"/>
        <v>0.63059701492537312</v>
      </c>
      <c r="I919" s="14">
        <f t="shared" si="6"/>
        <v>0.6378482228626321</v>
      </c>
      <c r="J919" s="14">
        <f t="shared" si="6"/>
        <v>0.60298229263746506</v>
      </c>
      <c r="K919" s="14">
        <f>K918/K917</f>
        <v>0.61442006269592475</v>
      </c>
      <c r="L919" s="14">
        <f>L918/L917</f>
        <v>0.71654929577464788</v>
      </c>
    </row>
    <row r="920" spans="1:12" ht="30" x14ac:dyDescent="0.25">
      <c r="A920" s="7" t="s">
        <v>35</v>
      </c>
      <c r="B920" s="16">
        <f>_xlfn.XLOOKUP(B903,'[1]Development Data'!G:G,'[1]Development Data'!AF:AF,,,)</f>
        <v>432</v>
      </c>
      <c r="C920" s="16">
        <f>_xlfn.XLOOKUP(C903,'[1]Development Data'!G:G,'[1]Development Data'!AF:AF,,,)</f>
        <v>420</v>
      </c>
      <c r="D920" s="16">
        <f>_xlfn.XLOOKUP(D903,'[1]Development Data'!G:G,'[1]Development Data'!AF:AF,,,)</f>
        <v>154</v>
      </c>
      <c r="E920" s="16">
        <f>_xlfn.XLOOKUP(E903,'[1]Development Data'!G:G,'[1]Development Data'!AF:AF,,,)</f>
        <v>62</v>
      </c>
      <c r="F920" s="16">
        <f>_xlfn.XLOOKUP(F903,'[1]Development Data'!G:G,'[1]Development Data'!AF:AF,,,)</f>
        <v>178</v>
      </c>
      <c r="G920" s="16">
        <f>_xlfn.XLOOKUP(G903,'[1]Development Data'!G:G,'[1]Development Data'!AF:AF,,,)</f>
        <v>279</v>
      </c>
      <c r="H920" s="16">
        <f>_xlfn.XLOOKUP(H903,'[1]Development Data'!G:G,'[1]Development Data'!AF:AF,,,)</f>
        <v>99</v>
      </c>
      <c r="I920" s="16">
        <f>_xlfn.XLOOKUP(I903,'[1]Development Data'!G:G,'[1]Development Data'!AF:AF,,,)</f>
        <v>754</v>
      </c>
      <c r="J920" s="16">
        <f>_xlfn.XLOOKUP(J903,'[1]Development Data'!G:G,'[1]Development Data'!AF:AF,,,)</f>
        <v>426</v>
      </c>
      <c r="K920" s="16">
        <f>_xlfn.XLOOKUP(K903,'[1]Development Data'!G:G,'[1]Development Data'!AF:AF,,,)</f>
        <v>123</v>
      </c>
      <c r="L920" s="6">
        <v>332</v>
      </c>
    </row>
    <row r="921" spans="1:12" ht="30" x14ac:dyDescent="0.25">
      <c r="A921" s="9" t="s">
        <v>36</v>
      </c>
      <c r="B921" s="14">
        <f>_xlfn.XLOOKUP(B903,'[1]Development Data'!G:G,'[1]Development Data'!AG:AG,,,)</f>
        <v>0.307</v>
      </c>
      <c r="C921" s="14">
        <f>_xlfn.XLOOKUP(C903,'[1]Development Data'!G:G,'[1]Development Data'!AG:AG,,,)</f>
        <v>0.31440000000000001</v>
      </c>
      <c r="D921" s="14">
        <f>_xlfn.XLOOKUP(D903,'[1]Development Data'!G:G,'[1]Development Data'!AG:AG,,,)</f>
        <v>0.31879999999999997</v>
      </c>
      <c r="E921" s="14">
        <f>_xlfn.XLOOKUP(E903,'[1]Development Data'!G:G,'[1]Development Data'!AG:AG,,,)</f>
        <v>0.31469999999999998</v>
      </c>
      <c r="F921" s="14">
        <f>_xlfn.XLOOKUP(F903,'[1]Development Data'!G:G,'[1]Development Data'!AG:AG,,,)</f>
        <v>0.33210000000000001</v>
      </c>
      <c r="G921" s="14">
        <f>_xlfn.XLOOKUP(G903,'[1]Development Data'!G:G,'[1]Development Data'!AG:AG,,,)</f>
        <v>0.34150000000000003</v>
      </c>
      <c r="H921" s="14">
        <f>_xlfn.XLOOKUP(H903,'[1]Development Data'!G:G,'[1]Development Data'!AG:AG,,,)</f>
        <v>0.36940000000000001</v>
      </c>
      <c r="I921" s="14">
        <f>_xlfn.XLOOKUP(I903,'[1]Development Data'!G:G,'[1]Development Data'!AG:AG,,,)</f>
        <v>0.36220000000000002</v>
      </c>
      <c r="J921" s="14">
        <f>_xlfn.XLOOKUP(J903,'[1]Development Data'!G:G,'[1]Development Data'!AG:AG,,,)</f>
        <v>0.39700000000000002</v>
      </c>
      <c r="K921" s="14">
        <f>_xlfn.XLOOKUP(K903,'[1]Development Data'!G:G,'[1]Development Data'!AG:AG,,,)</f>
        <v>0.3856</v>
      </c>
      <c r="L921" s="10">
        <v>0.2923</v>
      </c>
    </row>
    <row r="922" spans="1:12" x14ac:dyDescent="0.25">
      <c r="A922" s="12" t="s">
        <v>37</v>
      </c>
      <c r="B922" s="17">
        <f>_xlfn.XLOOKUP(B903,'[1]Development Data'!G:G,'[1]Development Data'!AL:AL,,,)</f>
        <v>1128</v>
      </c>
      <c r="C922" s="17">
        <f>_xlfn.XLOOKUP(C903,'[1]Development Data'!G:G,'[1]Development Data'!AL:AL,,,)</f>
        <v>1084</v>
      </c>
      <c r="D922" s="17">
        <f>_xlfn.XLOOKUP(D903,'[1]Development Data'!G:G,'[1]Development Data'!AL:AL,,,)</f>
        <v>362</v>
      </c>
      <c r="E922" s="17">
        <f>_xlfn.XLOOKUP(E903,'[1]Development Data'!G:G,'[1]Development Data'!AL:AL,,,)</f>
        <v>157</v>
      </c>
      <c r="F922" s="17">
        <f>_xlfn.XLOOKUP(F903,'[1]Development Data'!G:G,'[1]Development Data'!AL:AL,,,)</f>
        <v>417</v>
      </c>
      <c r="G922" s="17">
        <f>_xlfn.XLOOKUP(G903,'[1]Development Data'!G:G,'[1]Development Data'!AL:AL,,,)</f>
        <v>640</v>
      </c>
      <c r="H922" s="17">
        <f>_xlfn.XLOOKUP(H903,'[1]Development Data'!G:G,'[1]Development Data'!AL:AL,,,)</f>
        <v>234</v>
      </c>
      <c r="I922" s="17">
        <f>_xlfn.XLOOKUP(I903,'[1]Development Data'!G:G,'[1]Development Data'!AL:AL,,,)</f>
        <v>1779</v>
      </c>
      <c r="J922" s="17">
        <f>_xlfn.XLOOKUP(J903,'[1]Development Data'!G:G,'[1]Development Data'!AL:AL,,,)</f>
        <v>887</v>
      </c>
      <c r="K922" s="17">
        <f>_xlfn.XLOOKUP(K903,'[1]Development Data'!G:G,'[1]Development Data'!AL:AL,,,)</f>
        <v>256</v>
      </c>
      <c r="L922" s="17">
        <v>897</v>
      </c>
    </row>
    <row r="923" spans="1:12" ht="30" x14ac:dyDescent="0.25">
      <c r="A923" s="12" t="s">
        <v>38</v>
      </c>
      <c r="B923" s="17">
        <f>_xlfn.XLOOKUP(B903,'[1]Development Data'!G:G,'[1]Development Data'!AO:AO,,,)</f>
        <v>744</v>
      </c>
      <c r="C923" s="13">
        <f>_xlfn.XLOOKUP(C903,'[1]Development Data'!G:G,'[1]Development Data'!AO:AO,,,)</f>
        <v>704</v>
      </c>
      <c r="D923" s="13">
        <f>_xlfn.XLOOKUP(D903,'[1]Development Data'!G:G,'[1]Development Data'!AO:AO,,,)</f>
        <v>232</v>
      </c>
      <c r="E923" s="13">
        <f>_xlfn.XLOOKUP(E903,'[1]Development Data'!G:G,'[1]Development Data'!AO:AO,,,)</f>
        <v>100</v>
      </c>
      <c r="F923" s="13">
        <f>_xlfn.XLOOKUP(F903,'[1]Development Data'!G:G,'[1]Development Data'!AO:AO,,,)</f>
        <v>262</v>
      </c>
      <c r="G923" s="13">
        <f>_xlfn.XLOOKUP(G903,'[1]Development Data'!G:G,'[1]Development Data'!AO:AO,,,)</f>
        <v>397</v>
      </c>
      <c r="H923" s="13">
        <f>_xlfn.XLOOKUP(H903,'[1]Development Data'!G:G,'[1]Development Data'!AO:AO,,,)</f>
        <v>145</v>
      </c>
      <c r="I923" s="13">
        <f>_xlfn.XLOOKUP(I903,'[1]Development Data'!G:G,'[1]Development Data'!AO:AO,,,)</f>
        <v>1091</v>
      </c>
      <c r="J923" s="13">
        <f>_xlfn.XLOOKUP(J903,'[1]Development Data'!G:G,'[1]Development Data'!AO:AO,,,)</f>
        <v>521</v>
      </c>
      <c r="K923" s="13">
        <f>_xlfn.XLOOKUP(K903,'[1]Development Data'!G:G,'[1]Development Data'!AO:AO,,,)</f>
        <v>151</v>
      </c>
      <c r="L923" s="6">
        <v>613</v>
      </c>
    </row>
    <row r="924" spans="1:12" ht="30" x14ac:dyDescent="0.25">
      <c r="A924" s="18" t="s">
        <v>39</v>
      </c>
      <c r="B924" s="14">
        <f>_xlfn.XLOOKUP(B903,'[1]Development Data'!G:G,'[1]Development Data'!AP:AP,,,)</f>
        <v>0.65959999999999996</v>
      </c>
      <c r="C924" s="14">
        <f>_xlfn.XLOOKUP(C903,'[1]Development Data'!G:G,'[1]Development Data'!AP:AP,,,)</f>
        <v>0.64939999999999998</v>
      </c>
      <c r="D924" s="14">
        <f>_xlfn.XLOOKUP(D903,'[1]Development Data'!G:G,'[1]Development Data'!AP:AP,,,)</f>
        <v>0.64090000000000003</v>
      </c>
      <c r="E924" s="14">
        <f>_xlfn.XLOOKUP(E903,'[1]Development Data'!G:G,'[1]Development Data'!AP:AP,,,)</f>
        <v>0.63690000000000002</v>
      </c>
      <c r="F924" s="14">
        <f>_xlfn.XLOOKUP(F903,'[1]Development Data'!G:G,'[1]Development Data'!AP:AP,,,)</f>
        <v>0.62829999999999997</v>
      </c>
      <c r="G924" s="14">
        <f>_xlfn.XLOOKUP(G903,'[1]Development Data'!G:G,'[1]Development Data'!AP:AP,,,)</f>
        <v>0.62029999999999996</v>
      </c>
      <c r="H924" s="14">
        <f>_xlfn.XLOOKUP(H903,'[1]Development Data'!G:G,'[1]Development Data'!AP:AP,,,)</f>
        <v>0.61970000000000003</v>
      </c>
      <c r="I924" s="14">
        <f>_xlfn.XLOOKUP(I903,'[1]Development Data'!G:G,'[1]Development Data'!AP:AP,,,)</f>
        <v>0.61329999999999996</v>
      </c>
      <c r="J924" s="14">
        <f>_xlfn.XLOOKUP(J903,'[1]Development Data'!G:G,'[1]Development Data'!AP:AP,,,)</f>
        <v>0.58740000000000003</v>
      </c>
      <c r="K924" s="14">
        <f>_xlfn.XLOOKUP(K903,'[1]Development Data'!G:G,'[1]Development Data'!AP:AP,,,)</f>
        <v>0.58979999999999999</v>
      </c>
      <c r="L924" s="10">
        <v>0.68340000000000001</v>
      </c>
    </row>
    <row r="925" spans="1:12" ht="45" x14ac:dyDescent="0.25">
      <c r="A925" s="12" t="s">
        <v>40</v>
      </c>
      <c r="B925" s="16">
        <f>_xlfn.XLOOKUP(B903,'[1]Development Data'!G:G,'[1]Development Data'!AM:AM,,,)</f>
        <v>384</v>
      </c>
      <c r="C925" s="16">
        <f>_xlfn.XLOOKUP(C903,'[1]Development Data'!G:G,'[1]Development Data'!AM:AM,,,)</f>
        <v>380</v>
      </c>
      <c r="D925" s="16">
        <f>_xlfn.XLOOKUP(D903,'[1]Development Data'!G:G,'[1]Development Data'!AM:AM,,,)</f>
        <v>130</v>
      </c>
      <c r="E925" s="16">
        <f>_xlfn.XLOOKUP(E903,'[1]Development Data'!G:G,'[1]Development Data'!AM:AM,,,)</f>
        <v>57</v>
      </c>
      <c r="F925" s="16">
        <f>_xlfn.XLOOKUP(F903,'[1]Development Data'!G:G,'[1]Development Data'!AM:AM,,,)</f>
        <v>155</v>
      </c>
      <c r="G925" s="16">
        <f>_xlfn.XLOOKUP(G903,'[1]Development Data'!G:G,'[1]Development Data'!AM:AM,,,)</f>
        <v>243</v>
      </c>
      <c r="H925" s="16">
        <f>_xlfn.XLOOKUP(H903,'[1]Development Data'!G:G,'[1]Development Data'!AM:AM,,,)</f>
        <v>89</v>
      </c>
      <c r="I925" s="16">
        <f>_xlfn.XLOOKUP(I903,'[1]Development Data'!G:G,'[1]Development Data'!AM:AM,,,)</f>
        <v>688</v>
      </c>
      <c r="J925" s="16">
        <f>_xlfn.XLOOKUP(J903,'[1]Development Data'!G:G,'[1]Development Data'!AM:AM,,,)</f>
        <v>366</v>
      </c>
      <c r="K925" s="16">
        <f>_xlfn.XLOOKUP(K903,'[1]Development Data'!G:G,'[1]Development Data'!AM:AM,,,)</f>
        <v>105</v>
      </c>
      <c r="L925" s="6">
        <v>284</v>
      </c>
    </row>
    <row r="926" spans="1:12" ht="45" x14ac:dyDescent="0.25">
      <c r="A926" s="19" t="s">
        <v>41</v>
      </c>
      <c r="B926" s="14">
        <f>_xlfn.XLOOKUP(B903,'[1]Development Data'!G:G,'[1]Development Data'!AN:AN,,,)</f>
        <v>0.34039999999999998</v>
      </c>
      <c r="C926" s="14">
        <f>_xlfn.XLOOKUP(C903,'[1]Development Data'!G:G,'[1]Development Data'!AN:AN,,,)</f>
        <v>0.35060000000000002</v>
      </c>
      <c r="D926" s="14">
        <f>_xlfn.XLOOKUP(D903,'[1]Development Data'!G:G,'[1]Development Data'!AN:AN,,,)</f>
        <v>0.35909999999999997</v>
      </c>
      <c r="E926" s="14">
        <f>_xlfn.XLOOKUP(E903,'[1]Development Data'!G:G,'[1]Development Data'!AN:AN,,,)</f>
        <v>0.36309999999999998</v>
      </c>
      <c r="F926" s="14">
        <f>_xlfn.XLOOKUP(F903,'[1]Development Data'!G:G,'[1]Development Data'!AN:AN,,,)</f>
        <v>0.37169999999999997</v>
      </c>
      <c r="G926" s="14">
        <f>_xlfn.XLOOKUP(G903,'[1]Development Data'!G:G,'[1]Development Data'!AN:AN,,,)</f>
        <v>0.37969999999999998</v>
      </c>
      <c r="H926" s="14">
        <f>_xlfn.XLOOKUP(H903,'[1]Development Data'!G:G,'[1]Development Data'!AN:AN,,,)</f>
        <v>0.38030000000000003</v>
      </c>
      <c r="I926" s="14">
        <f>_xlfn.XLOOKUP(I903,'[1]Development Data'!G:G,'[1]Development Data'!AN:AN,,,)</f>
        <v>0.38669999999999999</v>
      </c>
      <c r="J926" s="14">
        <f>_xlfn.XLOOKUP(J903,'[1]Development Data'!G:G,'[1]Development Data'!AN:AN,,,)</f>
        <v>0.41260000000000002</v>
      </c>
      <c r="K926" s="14">
        <f>_xlfn.XLOOKUP(K903,'[1]Development Data'!G:G,'[1]Development Data'!AN:AN,,,)</f>
        <v>0.41020000000000001</v>
      </c>
      <c r="L926" s="10">
        <v>0.31659999999999999</v>
      </c>
    </row>
    <row r="929" spans="1:6" ht="15.75" x14ac:dyDescent="0.25">
      <c r="A929" s="61" t="s">
        <v>1142</v>
      </c>
      <c r="B929" s="63"/>
      <c r="C929" s="63"/>
      <c r="D929" s="63"/>
      <c r="E929" s="63"/>
      <c r="F929" s="63"/>
    </row>
    <row r="930" spans="1:6" ht="15.75" x14ac:dyDescent="0.25">
      <c r="A930" s="20" t="s">
        <v>10</v>
      </c>
      <c r="B930" s="21" t="s">
        <v>43</v>
      </c>
      <c r="C930" s="20" t="s">
        <v>44</v>
      </c>
      <c r="D930" s="20" t="s">
        <v>45</v>
      </c>
      <c r="E930" s="20" t="s">
        <v>46</v>
      </c>
      <c r="F930" s="20" t="s">
        <v>47</v>
      </c>
    </row>
    <row r="931" spans="1:6" x14ac:dyDescent="0.25">
      <c r="A931" s="22" t="s">
        <v>614</v>
      </c>
      <c r="B931" s="23"/>
      <c r="C931" s="23"/>
      <c r="D931" s="23"/>
      <c r="E931" s="23"/>
      <c r="F931" s="23"/>
    </row>
    <row r="932" spans="1:6" x14ac:dyDescent="0.25">
      <c r="A932" s="22" t="s">
        <v>167</v>
      </c>
      <c r="B932" s="23"/>
      <c r="C932" s="23"/>
      <c r="D932" s="23"/>
      <c r="E932" s="23"/>
      <c r="F932" s="23"/>
    </row>
    <row r="933" spans="1:6" x14ac:dyDescent="0.25">
      <c r="A933" s="22" t="str">
        <f>"Total Units: " &amp; _xlfn.XLOOKUP(A931,'[1]NYCHA Developtment Data Book'!B:B,'[1]NYCHA Developtment Data Book'!N:N,,,)</f>
        <v>Total Units: 1046</v>
      </c>
      <c r="B933" s="23"/>
      <c r="C933" s="23"/>
      <c r="D933" s="23"/>
      <c r="E933" s="23"/>
      <c r="F933" s="23"/>
    </row>
    <row r="934" spans="1:6" x14ac:dyDescent="0.25">
      <c r="A934" s="23" t="s">
        <v>614</v>
      </c>
      <c r="B934" s="23">
        <v>6</v>
      </c>
      <c r="C934" s="23" t="s">
        <v>625</v>
      </c>
      <c r="D934" s="23" t="s">
        <v>611</v>
      </c>
      <c r="E934" s="23" t="s">
        <v>52</v>
      </c>
      <c r="F934" s="23">
        <v>11206</v>
      </c>
    </row>
    <row r="935" spans="1:6" x14ac:dyDescent="0.25">
      <c r="A935" s="23" t="s">
        <v>614</v>
      </c>
      <c r="B935" s="23">
        <v>7</v>
      </c>
      <c r="C935" s="23" t="s">
        <v>626</v>
      </c>
      <c r="D935" s="23" t="s">
        <v>611</v>
      </c>
      <c r="E935" s="23" t="s">
        <v>52</v>
      </c>
      <c r="F935" s="23">
        <v>11206</v>
      </c>
    </row>
    <row r="936" spans="1:6" x14ac:dyDescent="0.25">
      <c r="A936" s="23" t="s">
        <v>614</v>
      </c>
      <c r="B936" s="23">
        <v>8</v>
      </c>
      <c r="C936" s="23" t="s">
        <v>627</v>
      </c>
      <c r="D936" s="23" t="s">
        <v>611</v>
      </c>
      <c r="E936" s="23" t="s">
        <v>52</v>
      </c>
      <c r="F936" s="23">
        <v>11206</v>
      </c>
    </row>
    <row r="937" spans="1:6" x14ac:dyDescent="0.25">
      <c r="A937" s="23" t="s">
        <v>614</v>
      </c>
      <c r="B937" s="23">
        <v>2</v>
      </c>
      <c r="C937" s="23" t="s">
        <v>628</v>
      </c>
      <c r="D937" s="23" t="s">
        <v>611</v>
      </c>
      <c r="E937" s="23" t="s">
        <v>52</v>
      </c>
      <c r="F937" s="23">
        <v>11206</v>
      </c>
    </row>
    <row r="938" spans="1:6" x14ac:dyDescent="0.25">
      <c r="A938" s="23" t="s">
        <v>614</v>
      </c>
      <c r="B938" s="23">
        <v>4</v>
      </c>
      <c r="C938" s="23" t="s">
        <v>629</v>
      </c>
      <c r="D938" s="23" t="s">
        <v>611</v>
      </c>
      <c r="E938" s="23" t="s">
        <v>52</v>
      </c>
      <c r="F938" s="23">
        <v>11206</v>
      </c>
    </row>
    <row r="939" spans="1:6" x14ac:dyDescent="0.25">
      <c r="A939" s="23" t="s">
        <v>614</v>
      </c>
      <c r="B939" s="23">
        <v>6</v>
      </c>
      <c r="C939" s="23" t="s">
        <v>630</v>
      </c>
      <c r="D939" s="23" t="s">
        <v>611</v>
      </c>
      <c r="E939" s="23" t="s">
        <v>52</v>
      </c>
      <c r="F939" s="23">
        <v>11206</v>
      </c>
    </row>
    <row r="940" spans="1:6" x14ac:dyDescent="0.25">
      <c r="A940" s="23" t="s">
        <v>614</v>
      </c>
      <c r="B940" s="23">
        <v>8</v>
      </c>
      <c r="C940" s="23" t="s">
        <v>631</v>
      </c>
      <c r="D940" s="23" t="s">
        <v>611</v>
      </c>
      <c r="E940" s="23" t="s">
        <v>52</v>
      </c>
      <c r="F940" s="23">
        <v>11206</v>
      </c>
    </row>
    <row r="941" spans="1:6" x14ac:dyDescent="0.25">
      <c r="A941" s="23" t="s">
        <v>614</v>
      </c>
      <c r="B941" s="23">
        <v>3</v>
      </c>
      <c r="C941" s="23" t="s">
        <v>632</v>
      </c>
      <c r="D941" s="23" t="s">
        <v>611</v>
      </c>
      <c r="E941" s="23" t="s">
        <v>52</v>
      </c>
      <c r="F941" s="23">
        <v>11206</v>
      </c>
    </row>
    <row r="942" spans="1:6" x14ac:dyDescent="0.25">
      <c r="A942" s="23" t="s">
        <v>614</v>
      </c>
      <c r="B942" s="23">
        <v>1</v>
      </c>
      <c r="C942" s="23" t="s">
        <v>633</v>
      </c>
      <c r="D942" s="23" t="s">
        <v>611</v>
      </c>
      <c r="E942" s="23" t="s">
        <v>52</v>
      </c>
      <c r="F942" s="23">
        <v>11206</v>
      </c>
    </row>
    <row r="943" spans="1:6" x14ac:dyDescent="0.25">
      <c r="A943" s="23" t="s">
        <v>614</v>
      </c>
      <c r="B943" s="23">
        <v>2</v>
      </c>
      <c r="C943" s="23" t="s">
        <v>634</v>
      </c>
      <c r="D943" s="23" t="s">
        <v>611</v>
      </c>
      <c r="E943" s="23" t="s">
        <v>52</v>
      </c>
      <c r="F943" s="23">
        <v>11206</v>
      </c>
    </row>
    <row r="944" spans="1:6" x14ac:dyDescent="0.25">
      <c r="A944" s="23" t="s">
        <v>614</v>
      </c>
      <c r="B944" s="23">
        <v>4</v>
      </c>
      <c r="C944" s="23" t="s">
        <v>635</v>
      </c>
      <c r="D944" s="23" t="s">
        <v>611</v>
      </c>
      <c r="E944" s="23" t="s">
        <v>52</v>
      </c>
      <c r="F944" s="23">
        <v>11206</v>
      </c>
    </row>
    <row r="945" spans="1:6" x14ac:dyDescent="0.25">
      <c r="A945" s="23" t="s">
        <v>614</v>
      </c>
      <c r="B945" s="23">
        <v>5</v>
      </c>
      <c r="C945" s="23" t="s">
        <v>636</v>
      </c>
      <c r="D945" s="23" t="s">
        <v>611</v>
      </c>
      <c r="E945" s="23" t="s">
        <v>52</v>
      </c>
      <c r="F945" s="23">
        <v>11206</v>
      </c>
    </row>
    <row r="947" spans="1:6" ht="15.75" x14ac:dyDescent="0.25">
      <c r="A947" s="20" t="s">
        <v>10</v>
      </c>
      <c r="B947" s="24" t="s">
        <v>43</v>
      </c>
      <c r="C947" s="25" t="s">
        <v>44</v>
      </c>
      <c r="D947" s="25" t="s">
        <v>45</v>
      </c>
      <c r="E947" s="25" t="s">
        <v>46</v>
      </c>
      <c r="F947" s="26" t="s">
        <v>47</v>
      </c>
    </row>
    <row r="948" spans="1:6" x14ac:dyDescent="0.25">
      <c r="A948" s="22" t="s">
        <v>615</v>
      </c>
    </row>
    <row r="949" spans="1:6" x14ac:dyDescent="0.25">
      <c r="A949" s="22" t="s">
        <v>167</v>
      </c>
    </row>
    <row r="950" spans="1:6" x14ac:dyDescent="0.25">
      <c r="A950" s="27" t="str">
        <f>"Total Units: " &amp; _xlfn.XLOOKUP(A948,'[1]NYCHA Developtment Data Book'!B:B,'[1]NYCHA Developtment Data Book'!N:N,,,)</f>
        <v>Total Units: 1220</v>
      </c>
    </row>
    <row r="951" spans="1:6" x14ac:dyDescent="0.25">
      <c r="A951" s="23" t="s">
        <v>615</v>
      </c>
      <c r="B951" s="23">
        <v>8</v>
      </c>
      <c r="C951" s="23" t="s">
        <v>637</v>
      </c>
      <c r="D951" s="23" t="s">
        <v>611</v>
      </c>
      <c r="E951" s="23" t="s">
        <v>52</v>
      </c>
      <c r="F951" s="23">
        <v>11206</v>
      </c>
    </row>
    <row r="952" spans="1:6" x14ac:dyDescent="0.25">
      <c r="A952" s="23" t="s">
        <v>615</v>
      </c>
      <c r="B952" s="23">
        <v>7</v>
      </c>
      <c r="C952" s="23" t="s">
        <v>638</v>
      </c>
      <c r="D952" s="23" t="s">
        <v>611</v>
      </c>
      <c r="E952" s="23" t="s">
        <v>52</v>
      </c>
      <c r="F952" s="23">
        <v>11206</v>
      </c>
    </row>
    <row r="953" spans="1:6" x14ac:dyDescent="0.25">
      <c r="A953" s="23" t="s">
        <v>615</v>
      </c>
      <c r="B953" s="23">
        <v>2</v>
      </c>
      <c r="C953" s="23" t="s">
        <v>639</v>
      </c>
      <c r="D953" s="23" t="s">
        <v>611</v>
      </c>
      <c r="E953" s="23" t="s">
        <v>52</v>
      </c>
      <c r="F953" s="23">
        <v>11206</v>
      </c>
    </row>
    <row r="954" spans="1:6" x14ac:dyDescent="0.25">
      <c r="A954" s="23" t="s">
        <v>615</v>
      </c>
      <c r="B954" s="23">
        <v>4</v>
      </c>
      <c r="C954" s="23" t="s">
        <v>640</v>
      </c>
      <c r="D954" s="23" t="s">
        <v>611</v>
      </c>
      <c r="E954" s="23" t="s">
        <v>52</v>
      </c>
      <c r="F954" s="23">
        <v>11206</v>
      </c>
    </row>
    <row r="955" spans="1:6" x14ac:dyDescent="0.25">
      <c r="A955" s="23" t="s">
        <v>615</v>
      </c>
      <c r="B955" s="23">
        <v>5</v>
      </c>
      <c r="C955" s="23" t="s">
        <v>641</v>
      </c>
      <c r="D955" s="23" t="s">
        <v>611</v>
      </c>
      <c r="E955" s="23" t="s">
        <v>52</v>
      </c>
      <c r="F955" s="23">
        <v>11206</v>
      </c>
    </row>
    <row r="956" spans="1:6" x14ac:dyDescent="0.25">
      <c r="A956" s="23" t="s">
        <v>615</v>
      </c>
      <c r="B956" s="23">
        <v>3</v>
      </c>
      <c r="C956" s="23" t="s">
        <v>642</v>
      </c>
      <c r="D956" s="23" t="s">
        <v>611</v>
      </c>
      <c r="E956" s="23" t="s">
        <v>52</v>
      </c>
      <c r="F956" s="23">
        <v>11206</v>
      </c>
    </row>
    <row r="957" spans="1:6" x14ac:dyDescent="0.25">
      <c r="A957" s="23" t="s">
        <v>615</v>
      </c>
      <c r="B957" s="23">
        <v>6</v>
      </c>
      <c r="C957" s="23" t="s">
        <v>643</v>
      </c>
      <c r="D957" s="23" t="s">
        <v>611</v>
      </c>
      <c r="E957" s="23" t="s">
        <v>52</v>
      </c>
      <c r="F957" s="23">
        <v>11206</v>
      </c>
    </row>
    <row r="958" spans="1:6" x14ac:dyDescent="0.25">
      <c r="A958" s="23" t="s">
        <v>615</v>
      </c>
      <c r="B958" s="23">
        <v>1</v>
      </c>
      <c r="C958" s="23" t="s">
        <v>644</v>
      </c>
      <c r="D958" s="23" t="s">
        <v>611</v>
      </c>
      <c r="E958" s="23" t="s">
        <v>52</v>
      </c>
      <c r="F958" s="23">
        <v>11206</v>
      </c>
    </row>
    <row r="959" spans="1:6" ht="15.75" x14ac:dyDescent="0.25">
      <c r="A959" s="20" t="s">
        <v>10</v>
      </c>
      <c r="B959" s="24" t="s">
        <v>43</v>
      </c>
      <c r="C959" s="25" t="s">
        <v>44</v>
      </c>
      <c r="D959" s="25" t="s">
        <v>45</v>
      </c>
      <c r="E959" s="25" t="s">
        <v>46</v>
      </c>
      <c r="F959" s="26" t="s">
        <v>47</v>
      </c>
    </row>
    <row r="960" spans="1:6" x14ac:dyDescent="0.25">
      <c r="A960" s="22" t="s">
        <v>616</v>
      </c>
    </row>
    <row r="961" spans="1:6" x14ac:dyDescent="0.25">
      <c r="A961" s="22" t="s">
        <v>167</v>
      </c>
    </row>
    <row r="962" spans="1:6" x14ac:dyDescent="0.25">
      <c r="A962" s="27" t="str">
        <f>"Total Units: " &amp; _xlfn.XLOOKUP(A960,'[1]NYCHA Developtment Data Book'!B:B,'[1]NYCHA Developtment Data Book'!N:N,,,)</f>
        <v>Total Units: 509</v>
      </c>
    </row>
    <row r="963" spans="1:6" x14ac:dyDescent="0.25">
      <c r="A963" s="23" t="s">
        <v>616</v>
      </c>
      <c r="B963" s="23">
        <v>6</v>
      </c>
      <c r="C963" s="23" t="s">
        <v>645</v>
      </c>
      <c r="D963" s="23" t="s">
        <v>611</v>
      </c>
      <c r="E963" s="23" t="s">
        <v>52</v>
      </c>
      <c r="F963" s="23">
        <v>11206</v>
      </c>
    </row>
    <row r="964" spans="1:6" x14ac:dyDescent="0.25">
      <c r="A964" s="23" t="s">
        <v>616</v>
      </c>
      <c r="B964" s="23">
        <v>8</v>
      </c>
      <c r="C964" s="23" t="s">
        <v>646</v>
      </c>
      <c r="D964" s="23" t="s">
        <v>611</v>
      </c>
      <c r="E964" s="23" t="s">
        <v>52</v>
      </c>
      <c r="F964" s="23">
        <v>11206</v>
      </c>
    </row>
    <row r="965" spans="1:6" x14ac:dyDescent="0.25">
      <c r="A965" s="23" t="s">
        <v>616</v>
      </c>
      <c r="B965" s="23">
        <v>2</v>
      </c>
      <c r="C965" s="23" t="s">
        <v>647</v>
      </c>
      <c r="D965" s="23" t="s">
        <v>611</v>
      </c>
      <c r="E965" s="23" t="s">
        <v>52</v>
      </c>
      <c r="F965" s="23">
        <v>11206</v>
      </c>
    </row>
    <row r="966" spans="1:6" x14ac:dyDescent="0.25">
      <c r="A966" s="23" t="s">
        <v>616</v>
      </c>
      <c r="B966" s="23">
        <v>7</v>
      </c>
      <c r="C966" s="23" t="s">
        <v>648</v>
      </c>
      <c r="D966" s="23" t="s">
        <v>611</v>
      </c>
      <c r="E966" s="23" t="s">
        <v>52</v>
      </c>
      <c r="F966" s="23">
        <v>11206</v>
      </c>
    </row>
    <row r="967" spans="1:6" x14ac:dyDescent="0.25">
      <c r="A967" s="23" t="s">
        <v>616</v>
      </c>
      <c r="B967" s="23">
        <v>5</v>
      </c>
      <c r="C967" s="23" t="s">
        <v>649</v>
      </c>
      <c r="D967" s="23" t="s">
        <v>611</v>
      </c>
      <c r="E967" s="23" t="s">
        <v>52</v>
      </c>
      <c r="F967" s="23">
        <v>11206</v>
      </c>
    </row>
    <row r="968" spans="1:6" x14ac:dyDescent="0.25">
      <c r="A968" s="23" t="s">
        <v>616</v>
      </c>
      <c r="B968" s="23">
        <v>3</v>
      </c>
      <c r="C968" s="23" t="s">
        <v>650</v>
      </c>
      <c r="D968" s="23" t="s">
        <v>611</v>
      </c>
      <c r="E968" s="23" t="s">
        <v>52</v>
      </c>
      <c r="F968" s="23">
        <v>11206</v>
      </c>
    </row>
    <row r="969" spans="1:6" x14ac:dyDescent="0.25">
      <c r="A969" s="23" t="s">
        <v>616</v>
      </c>
      <c r="B969" s="23">
        <v>1</v>
      </c>
      <c r="C969" s="23" t="s">
        <v>651</v>
      </c>
      <c r="D969" s="23" t="s">
        <v>611</v>
      </c>
      <c r="E969" s="23" t="s">
        <v>52</v>
      </c>
      <c r="F969" s="23">
        <v>11206</v>
      </c>
    </row>
    <row r="970" spans="1:6" x14ac:dyDescent="0.25">
      <c r="A970" s="23" t="s">
        <v>616</v>
      </c>
      <c r="B970" s="23">
        <v>4</v>
      </c>
      <c r="C970" s="23" t="s">
        <v>652</v>
      </c>
      <c r="D970" s="23" t="s">
        <v>611</v>
      </c>
      <c r="E970" s="23" t="s">
        <v>52</v>
      </c>
      <c r="F970" s="23">
        <v>11206</v>
      </c>
    </row>
    <row r="971" spans="1:6" ht="15.75" x14ac:dyDescent="0.25">
      <c r="A971" s="20" t="s">
        <v>10</v>
      </c>
      <c r="B971" s="24" t="s">
        <v>43</v>
      </c>
      <c r="C971" s="25" t="s">
        <v>44</v>
      </c>
      <c r="D971" s="25" t="s">
        <v>45</v>
      </c>
      <c r="E971" s="25" t="s">
        <v>46</v>
      </c>
      <c r="F971" s="26" t="s">
        <v>47</v>
      </c>
    </row>
    <row r="972" spans="1:6" x14ac:dyDescent="0.25">
      <c r="A972" s="22" t="s">
        <v>617</v>
      </c>
    </row>
    <row r="973" spans="1:6" x14ac:dyDescent="0.25">
      <c r="A973" s="22" t="s">
        <v>445</v>
      </c>
    </row>
    <row r="974" spans="1:6" x14ac:dyDescent="0.25">
      <c r="A974" s="27" t="str">
        <f>"Total Units: " &amp; _xlfn.XLOOKUP(A972,'[1]NYCHA Developtment Data Book'!B:B,'[1]NYCHA Developtment Data Book'!N:N,,,)</f>
        <v>Total Units: 209</v>
      </c>
    </row>
    <row r="975" spans="1:6" x14ac:dyDescent="0.25">
      <c r="A975" s="23" t="s">
        <v>617</v>
      </c>
      <c r="B975" s="23">
        <v>1</v>
      </c>
      <c r="C975" s="23" t="s">
        <v>653</v>
      </c>
      <c r="D975" s="23" t="s">
        <v>611</v>
      </c>
      <c r="E975" s="23" t="s">
        <v>52</v>
      </c>
      <c r="F975" s="23">
        <v>11206</v>
      </c>
    </row>
    <row r="976" spans="1:6" ht="15.75" x14ac:dyDescent="0.25">
      <c r="A976" s="20" t="s">
        <v>10</v>
      </c>
      <c r="B976" s="24" t="s">
        <v>43</v>
      </c>
      <c r="C976" s="25" t="s">
        <v>44</v>
      </c>
      <c r="D976" s="25" t="s">
        <v>45</v>
      </c>
      <c r="E976" s="25" t="s">
        <v>46</v>
      </c>
      <c r="F976" s="26" t="s">
        <v>47</v>
      </c>
    </row>
    <row r="977" spans="1:6" x14ac:dyDescent="0.25">
      <c r="A977" s="22" t="s">
        <v>618</v>
      </c>
    </row>
    <row r="978" spans="1:6" x14ac:dyDescent="0.25">
      <c r="A978" s="22" t="s">
        <v>417</v>
      </c>
    </row>
    <row r="979" spans="1:6" x14ac:dyDescent="0.25">
      <c r="A979" s="27" t="str">
        <f>"Total Units: " &amp; _xlfn.XLOOKUP(A977,'[1]NYCHA Developtment Data Book'!B:B,'[1]NYCHA Developtment Data Book'!N:N,,,)</f>
        <v>Total Units: 425</v>
      </c>
    </row>
    <row r="980" spans="1:6" x14ac:dyDescent="0.25">
      <c r="A980" s="23" t="s">
        <v>618</v>
      </c>
      <c r="B980" s="23">
        <v>9</v>
      </c>
      <c r="C980" s="23" t="s">
        <v>654</v>
      </c>
      <c r="D980" s="23" t="s">
        <v>611</v>
      </c>
      <c r="E980" s="23" t="s">
        <v>52</v>
      </c>
      <c r="F980" s="23">
        <v>11206</v>
      </c>
    </row>
    <row r="981" spans="1:6" x14ac:dyDescent="0.25">
      <c r="A981" s="23" t="s">
        <v>618</v>
      </c>
      <c r="B981" s="23">
        <v>10</v>
      </c>
      <c r="C981" s="23" t="s">
        <v>655</v>
      </c>
      <c r="D981" s="23" t="s">
        <v>611</v>
      </c>
      <c r="E981" s="23" t="s">
        <v>52</v>
      </c>
      <c r="F981" s="23">
        <v>11206</v>
      </c>
    </row>
    <row r="982" spans="1:6" x14ac:dyDescent="0.25">
      <c r="A982" s="23" t="s">
        <v>618</v>
      </c>
      <c r="B982" s="23">
        <v>12</v>
      </c>
      <c r="C982" s="23" t="s">
        <v>656</v>
      </c>
      <c r="D982" s="23" t="s">
        <v>611</v>
      </c>
      <c r="E982" s="23" t="s">
        <v>52</v>
      </c>
      <c r="F982" s="23">
        <v>11206</v>
      </c>
    </row>
    <row r="983" spans="1:6" x14ac:dyDescent="0.25">
      <c r="A983" s="23" t="s">
        <v>618</v>
      </c>
      <c r="B983" s="23">
        <v>13</v>
      </c>
      <c r="C983" s="23" t="s">
        <v>657</v>
      </c>
      <c r="D983" s="23" t="s">
        <v>611</v>
      </c>
      <c r="E983" s="23" t="s">
        <v>52</v>
      </c>
      <c r="F983" s="23">
        <v>11206</v>
      </c>
    </row>
    <row r="984" spans="1:6" x14ac:dyDescent="0.25">
      <c r="A984" s="23" t="s">
        <v>618</v>
      </c>
      <c r="B984" s="23">
        <v>14</v>
      </c>
      <c r="C984" s="23" t="s">
        <v>658</v>
      </c>
      <c r="D984" s="23" t="s">
        <v>611</v>
      </c>
      <c r="E984" s="23" t="s">
        <v>52</v>
      </c>
      <c r="F984" s="23">
        <v>11206</v>
      </c>
    </row>
    <row r="985" spans="1:6" x14ac:dyDescent="0.25">
      <c r="A985" s="23" t="s">
        <v>618</v>
      </c>
      <c r="B985" s="23">
        <v>15</v>
      </c>
      <c r="C985" s="23" t="s">
        <v>659</v>
      </c>
      <c r="D985" s="23" t="s">
        <v>611</v>
      </c>
      <c r="E985" s="23" t="s">
        <v>52</v>
      </c>
      <c r="F985" s="23">
        <v>11206</v>
      </c>
    </row>
    <row r="986" spans="1:6" x14ac:dyDescent="0.25">
      <c r="A986" s="23" t="s">
        <v>618</v>
      </c>
      <c r="B986" s="23">
        <v>11</v>
      </c>
      <c r="C986" s="23" t="s">
        <v>660</v>
      </c>
      <c r="D986" s="23" t="s">
        <v>611</v>
      </c>
      <c r="E986" s="23" t="s">
        <v>52</v>
      </c>
      <c r="F986" s="23">
        <v>11206</v>
      </c>
    </row>
    <row r="987" spans="1:6" ht="15.75" x14ac:dyDescent="0.25">
      <c r="A987" s="20" t="s">
        <v>10</v>
      </c>
      <c r="B987" s="24" t="s">
        <v>43</v>
      </c>
      <c r="C987" s="25" t="s">
        <v>44</v>
      </c>
      <c r="D987" s="25" t="s">
        <v>45</v>
      </c>
      <c r="E987" s="25" t="s">
        <v>46</v>
      </c>
      <c r="F987" s="26" t="s">
        <v>47</v>
      </c>
    </row>
    <row r="988" spans="1:6" x14ac:dyDescent="0.25">
      <c r="A988" s="22" t="s">
        <v>619</v>
      </c>
    </row>
    <row r="989" spans="1:6" x14ac:dyDescent="0.25">
      <c r="A989" s="22" t="s">
        <v>290</v>
      </c>
    </row>
    <row r="990" spans="1:6" x14ac:dyDescent="0.25">
      <c r="A990" s="27" t="str">
        <f>"Total Units: " &amp; _xlfn.XLOOKUP(A988,'[1]NYCHA Developtment Data Book'!B:B,'[1]NYCHA Developtment Data Book'!N:N,,,)</f>
        <v>Total Units: 763</v>
      </c>
    </row>
    <row r="991" spans="1:6" x14ac:dyDescent="0.25">
      <c r="A991" s="23" t="s">
        <v>619</v>
      </c>
      <c r="B991" s="23">
        <v>1</v>
      </c>
      <c r="C991" s="23" t="s">
        <v>661</v>
      </c>
      <c r="D991" s="23" t="s">
        <v>611</v>
      </c>
      <c r="E991" s="23" t="s">
        <v>52</v>
      </c>
      <c r="F991" s="23">
        <v>11206</v>
      </c>
    </row>
    <row r="992" spans="1:6" x14ac:dyDescent="0.25">
      <c r="A992" s="23" t="s">
        <v>619</v>
      </c>
      <c r="B992" s="23">
        <v>6</v>
      </c>
      <c r="C992" s="23" t="s">
        <v>662</v>
      </c>
      <c r="D992" s="23" t="s">
        <v>611</v>
      </c>
      <c r="E992" s="23" t="s">
        <v>52</v>
      </c>
      <c r="F992" s="23">
        <v>11221</v>
      </c>
    </row>
    <row r="993" spans="1:6" x14ac:dyDescent="0.25">
      <c r="A993" s="23" t="s">
        <v>619</v>
      </c>
      <c r="B993" s="23">
        <v>5</v>
      </c>
      <c r="C993" s="23" t="s">
        <v>663</v>
      </c>
      <c r="D993" s="23" t="s">
        <v>611</v>
      </c>
      <c r="E993" s="23" t="s">
        <v>52</v>
      </c>
      <c r="F993" s="23">
        <v>11221</v>
      </c>
    </row>
    <row r="994" spans="1:6" x14ac:dyDescent="0.25">
      <c r="A994" s="23" t="s">
        <v>619</v>
      </c>
      <c r="B994" s="23">
        <v>4</v>
      </c>
      <c r="C994" s="23" t="s">
        <v>664</v>
      </c>
      <c r="D994" s="23" t="s">
        <v>611</v>
      </c>
      <c r="E994" s="23" t="s">
        <v>52</v>
      </c>
      <c r="F994" s="23">
        <v>11206</v>
      </c>
    </row>
    <row r="995" spans="1:6" x14ac:dyDescent="0.25">
      <c r="A995" s="23" t="s">
        <v>619</v>
      </c>
      <c r="B995" s="23">
        <v>2</v>
      </c>
      <c r="C995" s="23" t="s">
        <v>665</v>
      </c>
      <c r="D995" s="23" t="s">
        <v>611</v>
      </c>
      <c r="E995" s="23" t="s">
        <v>52</v>
      </c>
      <c r="F995" s="23">
        <v>11221</v>
      </c>
    </row>
    <row r="996" spans="1:6" x14ac:dyDescent="0.25">
      <c r="A996" s="23" t="s">
        <v>619</v>
      </c>
      <c r="B996" s="23">
        <v>3</v>
      </c>
      <c r="C996" s="23" t="s">
        <v>666</v>
      </c>
      <c r="D996" s="23" t="s">
        <v>611</v>
      </c>
      <c r="E996" s="23" t="s">
        <v>52</v>
      </c>
      <c r="F996" s="23">
        <v>11221</v>
      </c>
    </row>
    <row r="997" spans="1:6" ht="15.75" x14ac:dyDescent="0.25">
      <c r="A997" s="20" t="s">
        <v>10</v>
      </c>
      <c r="B997" s="24" t="s">
        <v>43</v>
      </c>
      <c r="C997" s="25" t="s">
        <v>44</v>
      </c>
      <c r="D997" s="25" t="s">
        <v>45</v>
      </c>
      <c r="E997" s="25" t="s">
        <v>46</v>
      </c>
      <c r="F997" s="26" t="s">
        <v>47</v>
      </c>
    </row>
    <row r="998" spans="1:6" x14ac:dyDescent="0.25">
      <c r="A998" s="22" t="s">
        <v>620</v>
      </c>
    </row>
    <row r="999" spans="1:6" x14ac:dyDescent="0.25">
      <c r="A999" s="22" t="s">
        <v>445</v>
      </c>
    </row>
    <row r="1000" spans="1:6" x14ac:dyDescent="0.25">
      <c r="A1000" s="27" t="str">
        <f>"Total Units: " &amp; _xlfn.XLOOKUP(A998,'[1]NYCHA Developtment Data Book'!B:B,'[1]NYCHA Developtment Data Book'!N:N,,,)</f>
        <v>Total Units: 234</v>
      </c>
    </row>
    <row r="1001" spans="1:6" x14ac:dyDescent="0.25">
      <c r="A1001" s="23" t="s">
        <v>620</v>
      </c>
      <c r="B1001" s="23">
        <v>1</v>
      </c>
      <c r="C1001" s="23" t="s">
        <v>620</v>
      </c>
      <c r="D1001" s="23" t="s">
        <v>611</v>
      </c>
      <c r="E1001" s="23" t="s">
        <v>52</v>
      </c>
      <c r="F1001" s="23">
        <v>11206</v>
      </c>
    </row>
    <row r="1003" spans="1:6" ht="15.75" x14ac:dyDescent="0.25">
      <c r="A1003" s="20" t="s">
        <v>10</v>
      </c>
      <c r="B1003" s="24" t="s">
        <v>43</v>
      </c>
      <c r="C1003" s="25" t="s">
        <v>44</v>
      </c>
      <c r="D1003" s="25" t="s">
        <v>45</v>
      </c>
      <c r="E1003" s="25" t="s">
        <v>46</v>
      </c>
      <c r="F1003" s="26" t="s">
        <v>47</v>
      </c>
    </row>
    <row r="1004" spans="1:6" x14ac:dyDescent="0.25">
      <c r="A1004" s="22" t="s">
        <v>621</v>
      </c>
      <c r="B1004" s="23"/>
      <c r="C1004" s="23"/>
      <c r="D1004" s="23"/>
      <c r="E1004" s="23"/>
      <c r="F1004" s="23"/>
    </row>
    <row r="1005" spans="1:6" x14ac:dyDescent="0.25">
      <c r="A1005" s="22" t="s">
        <v>667</v>
      </c>
      <c r="B1005" s="23"/>
      <c r="C1005" s="23"/>
      <c r="D1005" s="23"/>
      <c r="E1005" s="23"/>
      <c r="F1005" s="23"/>
    </row>
    <row r="1006" spans="1:6" x14ac:dyDescent="0.25">
      <c r="A1006" s="22" t="str">
        <f>"Total Units: " &amp; _xlfn.XLOOKUP(A1004,'[1]NYCHA Developtment Data Book'!B:B,'[1]NYCHA Developtment Data Book'!N:N,,,)</f>
        <v>Total Units: 1717</v>
      </c>
      <c r="B1006" s="23"/>
      <c r="C1006" s="23"/>
      <c r="D1006" s="23"/>
      <c r="E1006" s="23"/>
      <c r="F1006" s="23"/>
    </row>
    <row r="1007" spans="1:6" x14ac:dyDescent="0.25">
      <c r="A1007" s="23" t="s">
        <v>621</v>
      </c>
      <c r="B1007" s="23">
        <v>18</v>
      </c>
      <c r="C1007" s="23" t="s">
        <v>668</v>
      </c>
      <c r="D1007" s="23" t="s">
        <v>611</v>
      </c>
      <c r="E1007" s="23" t="s">
        <v>52</v>
      </c>
      <c r="F1007" s="23">
        <v>11206</v>
      </c>
    </row>
    <row r="1008" spans="1:6" x14ac:dyDescent="0.25">
      <c r="A1008" s="23" t="s">
        <v>621</v>
      </c>
      <c r="B1008" s="23">
        <v>21</v>
      </c>
      <c r="C1008" s="23" t="s">
        <v>669</v>
      </c>
      <c r="D1008" s="23" t="s">
        <v>611</v>
      </c>
      <c r="E1008" s="23" t="s">
        <v>52</v>
      </c>
      <c r="F1008" s="23">
        <v>11206</v>
      </c>
    </row>
    <row r="1009" spans="1:6" x14ac:dyDescent="0.25">
      <c r="A1009" s="23" t="s">
        <v>621</v>
      </c>
      <c r="B1009" s="23">
        <v>21</v>
      </c>
      <c r="C1009" s="23" t="s">
        <v>670</v>
      </c>
      <c r="D1009" s="23" t="s">
        <v>611</v>
      </c>
      <c r="E1009" s="23" t="s">
        <v>52</v>
      </c>
      <c r="F1009" s="23">
        <v>11206</v>
      </c>
    </row>
    <row r="1010" spans="1:6" x14ac:dyDescent="0.25">
      <c r="A1010" s="23" t="s">
        <v>621</v>
      </c>
      <c r="B1010" s="23">
        <v>20</v>
      </c>
      <c r="C1010" s="23" t="s">
        <v>671</v>
      </c>
      <c r="D1010" s="23" t="s">
        <v>611</v>
      </c>
      <c r="E1010" s="23" t="s">
        <v>52</v>
      </c>
      <c r="F1010" s="23">
        <v>11206</v>
      </c>
    </row>
    <row r="1011" spans="1:6" x14ac:dyDescent="0.25">
      <c r="A1011" s="23" t="s">
        <v>621</v>
      </c>
      <c r="B1011" s="23">
        <v>20</v>
      </c>
      <c r="C1011" s="23" t="s">
        <v>672</v>
      </c>
      <c r="D1011" s="23" t="s">
        <v>611</v>
      </c>
      <c r="E1011" s="23" t="s">
        <v>52</v>
      </c>
      <c r="F1011" s="23">
        <v>11206</v>
      </c>
    </row>
    <row r="1012" spans="1:6" x14ac:dyDescent="0.25">
      <c r="A1012" s="23" t="s">
        <v>621</v>
      </c>
      <c r="B1012" s="23">
        <v>20</v>
      </c>
      <c r="C1012" s="23" t="s">
        <v>673</v>
      </c>
      <c r="D1012" s="23" t="s">
        <v>611</v>
      </c>
      <c r="E1012" s="23" t="s">
        <v>52</v>
      </c>
      <c r="F1012" s="23">
        <v>11206</v>
      </c>
    </row>
    <row r="1013" spans="1:6" x14ac:dyDescent="0.25">
      <c r="A1013" s="23" t="s">
        <v>621</v>
      </c>
      <c r="B1013" s="23">
        <v>19</v>
      </c>
      <c r="C1013" s="23" t="s">
        <v>674</v>
      </c>
      <c r="D1013" s="23" t="s">
        <v>611</v>
      </c>
      <c r="E1013" s="23" t="s">
        <v>52</v>
      </c>
      <c r="F1013" s="23">
        <v>11206</v>
      </c>
    </row>
    <row r="1014" spans="1:6" x14ac:dyDescent="0.25">
      <c r="A1014" s="23" t="s">
        <v>621</v>
      </c>
      <c r="B1014" s="23">
        <v>19</v>
      </c>
      <c r="C1014" s="23" t="s">
        <v>675</v>
      </c>
      <c r="D1014" s="23" t="s">
        <v>611</v>
      </c>
      <c r="E1014" s="23" t="s">
        <v>52</v>
      </c>
      <c r="F1014" s="23">
        <v>11206</v>
      </c>
    </row>
    <row r="1015" spans="1:6" x14ac:dyDescent="0.25">
      <c r="A1015" s="23" t="s">
        <v>621</v>
      </c>
      <c r="B1015" s="23">
        <v>21</v>
      </c>
      <c r="C1015" s="23" t="s">
        <v>676</v>
      </c>
      <c r="D1015" s="23" t="s">
        <v>611</v>
      </c>
      <c r="E1015" s="23" t="s">
        <v>52</v>
      </c>
      <c r="F1015" s="23">
        <v>11206</v>
      </c>
    </row>
    <row r="1016" spans="1:6" x14ac:dyDescent="0.25">
      <c r="A1016" s="23" t="s">
        <v>621</v>
      </c>
      <c r="B1016" s="23">
        <v>18</v>
      </c>
      <c r="C1016" s="23" t="s">
        <v>677</v>
      </c>
      <c r="D1016" s="23" t="s">
        <v>611</v>
      </c>
      <c r="E1016" s="23" t="s">
        <v>52</v>
      </c>
      <c r="F1016" s="23">
        <v>11206</v>
      </c>
    </row>
    <row r="1017" spans="1:6" x14ac:dyDescent="0.25">
      <c r="A1017" s="23" t="s">
        <v>621</v>
      </c>
      <c r="B1017" s="23">
        <v>23</v>
      </c>
      <c r="C1017" s="23" t="s">
        <v>678</v>
      </c>
      <c r="D1017" s="23" t="s">
        <v>611</v>
      </c>
      <c r="E1017" s="23" t="s">
        <v>52</v>
      </c>
      <c r="F1017" s="23">
        <v>11206</v>
      </c>
    </row>
    <row r="1018" spans="1:6" x14ac:dyDescent="0.25">
      <c r="A1018" s="23" t="s">
        <v>621</v>
      </c>
      <c r="B1018" s="23">
        <v>17</v>
      </c>
      <c r="C1018" s="23" t="s">
        <v>679</v>
      </c>
      <c r="D1018" s="23" t="s">
        <v>611</v>
      </c>
      <c r="E1018" s="23" t="s">
        <v>52</v>
      </c>
      <c r="F1018" s="23">
        <v>11206</v>
      </c>
    </row>
    <row r="1019" spans="1:6" x14ac:dyDescent="0.25">
      <c r="A1019" s="23" t="s">
        <v>621</v>
      </c>
      <c r="B1019" s="23">
        <v>17</v>
      </c>
      <c r="C1019" s="23" t="s">
        <v>680</v>
      </c>
      <c r="D1019" s="23" t="s">
        <v>611</v>
      </c>
      <c r="E1019" s="23" t="s">
        <v>52</v>
      </c>
      <c r="F1019" s="23">
        <v>11206</v>
      </c>
    </row>
    <row r="1020" spans="1:6" x14ac:dyDescent="0.25">
      <c r="A1020" s="23" t="s">
        <v>621</v>
      </c>
      <c r="B1020" s="23">
        <v>17</v>
      </c>
      <c r="C1020" s="23" t="s">
        <v>681</v>
      </c>
      <c r="D1020" s="23" t="s">
        <v>611</v>
      </c>
      <c r="E1020" s="23" t="s">
        <v>52</v>
      </c>
      <c r="F1020" s="23">
        <v>11206</v>
      </c>
    </row>
    <row r="1021" spans="1:6" x14ac:dyDescent="0.25">
      <c r="A1021" s="23" t="s">
        <v>621</v>
      </c>
      <c r="B1021" s="23">
        <v>16</v>
      </c>
      <c r="C1021" s="23" t="s">
        <v>682</v>
      </c>
      <c r="D1021" s="23" t="s">
        <v>611</v>
      </c>
      <c r="E1021" s="23" t="s">
        <v>52</v>
      </c>
      <c r="F1021" s="23">
        <v>11206</v>
      </c>
    </row>
    <row r="1022" spans="1:6" x14ac:dyDescent="0.25">
      <c r="A1022" s="23" t="s">
        <v>621</v>
      </c>
      <c r="B1022" s="23">
        <v>16</v>
      </c>
      <c r="C1022" s="23" t="s">
        <v>683</v>
      </c>
      <c r="D1022" s="23" t="s">
        <v>611</v>
      </c>
      <c r="E1022" s="23" t="s">
        <v>52</v>
      </c>
      <c r="F1022" s="23">
        <v>11206</v>
      </c>
    </row>
    <row r="1023" spans="1:6" x14ac:dyDescent="0.25">
      <c r="A1023" s="23" t="s">
        <v>621</v>
      </c>
      <c r="B1023" s="23">
        <v>15</v>
      </c>
      <c r="C1023" s="23" t="s">
        <v>684</v>
      </c>
      <c r="D1023" s="23" t="s">
        <v>611</v>
      </c>
      <c r="E1023" s="23" t="s">
        <v>52</v>
      </c>
      <c r="F1023" s="23">
        <v>11206</v>
      </c>
    </row>
    <row r="1024" spans="1:6" x14ac:dyDescent="0.25">
      <c r="A1024" s="23" t="s">
        <v>621</v>
      </c>
      <c r="B1024" s="23">
        <v>19</v>
      </c>
      <c r="C1024" s="23" t="s">
        <v>685</v>
      </c>
      <c r="D1024" s="23" t="s">
        <v>611</v>
      </c>
      <c r="E1024" s="23" t="s">
        <v>52</v>
      </c>
      <c r="F1024" s="23">
        <v>11206</v>
      </c>
    </row>
    <row r="1025" spans="1:6" x14ac:dyDescent="0.25">
      <c r="A1025" s="23" t="s">
        <v>621</v>
      </c>
      <c r="B1025" s="23">
        <v>25</v>
      </c>
      <c r="C1025" s="23" t="s">
        <v>686</v>
      </c>
      <c r="D1025" s="23" t="s">
        <v>611</v>
      </c>
      <c r="E1025" s="23" t="s">
        <v>52</v>
      </c>
      <c r="F1025" s="23">
        <v>11206</v>
      </c>
    </row>
    <row r="1026" spans="1:6" x14ac:dyDescent="0.25">
      <c r="A1026" s="23" t="s">
        <v>621</v>
      </c>
      <c r="B1026" s="23">
        <v>7</v>
      </c>
      <c r="C1026" s="23" t="s">
        <v>687</v>
      </c>
      <c r="D1026" s="23" t="s">
        <v>611</v>
      </c>
      <c r="E1026" s="23" t="s">
        <v>52</v>
      </c>
      <c r="F1026" s="23">
        <v>11206</v>
      </c>
    </row>
    <row r="1027" spans="1:6" x14ac:dyDescent="0.25">
      <c r="A1027" s="23" t="s">
        <v>621</v>
      </c>
      <c r="B1027" s="23">
        <v>27</v>
      </c>
      <c r="C1027" s="23" t="s">
        <v>688</v>
      </c>
      <c r="D1027" s="23" t="s">
        <v>611</v>
      </c>
      <c r="E1027" s="23" t="s">
        <v>52</v>
      </c>
      <c r="F1027" s="23">
        <v>11206</v>
      </c>
    </row>
    <row r="1028" spans="1:6" x14ac:dyDescent="0.25">
      <c r="A1028" s="23" t="s">
        <v>621</v>
      </c>
      <c r="B1028" s="23">
        <v>27</v>
      </c>
      <c r="C1028" s="23" t="s">
        <v>689</v>
      </c>
      <c r="D1028" s="23" t="s">
        <v>611</v>
      </c>
      <c r="E1028" s="23" t="s">
        <v>52</v>
      </c>
      <c r="F1028" s="23">
        <v>11206</v>
      </c>
    </row>
    <row r="1029" spans="1:6" x14ac:dyDescent="0.25">
      <c r="A1029" s="23" t="s">
        <v>621</v>
      </c>
      <c r="B1029" s="23">
        <v>26</v>
      </c>
      <c r="C1029" s="23" t="s">
        <v>690</v>
      </c>
      <c r="D1029" s="23" t="s">
        <v>611</v>
      </c>
      <c r="E1029" s="23" t="s">
        <v>52</v>
      </c>
      <c r="F1029" s="23">
        <v>11206</v>
      </c>
    </row>
    <row r="1030" spans="1:6" x14ac:dyDescent="0.25">
      <c r="A1030" s="23" t="s">
        <v>621</v>
      </c>
      <c r="B1030" s="23">
        <v>26</v>
      </c>
      <c r="C1030" s="23" t="s">
        <v>691</v>
      </c>
      <c r="D1030" s="23" t="s">
        <v>611</v>
      </c>
      <c r="E1030" s="23" t="s">
        <v>52</v>
      </c>
      <c r="F1030" s="23">
        <v>11206</v>
      </c>
    </row>
    <row r="1031" spans="1:6" x14ac:dyDescent="0.25">
      <c r="A1031" s="23" t="s">
        <v>621</v>
      </c>
      <c r="B1031" s="23">
        <v>26</v>
      </c>
      <c r="C1031" s="23" t="s">
        <v>692</v>
      </c>
      <c r="D1031" s="23" t="s">
        <v>611</v>
      </c>
      <c r="E1031" s="23" t="s">
        <v>52</v>
      </c>
      <c r="F1031" s="23">
        <v>11206</v>
      </c>
    </row>
    <row r="1032" spans="1:6" x14ac:dyDescent="0.25">
      <c r="A1032" s="23" t="s">
        <v>621</v>
      </c>
      <c r="B1032" s="23">
        <v>22</v>
      </c>
      <c r="C1032" s="23" t="s">
        <v>693</v>
      </c>
      <c r="D1032" s="23" t="s">
        <v>611</v>
      </c>
      <c r="E1032" s="23" t="s">
        <v>52</v>
      </c>
      <c r="F1032" s="23">
        <v>11206</v>
      </c>
    </row>
    <row r="1033" spans="1:6" x14ac:dyDescent="0.25">
      <c r="A1033" s="23" t="s">
        <v>621</v>
      </c>
      <c r="B1033" s="23">
        <v>25</v>
      </c>
      <c r="C1033" s="23" t="s">
        <v>694</v>
      </c>
      <c r="D1033" s="23" t="s">
        <v>611</v>
      </c>
      <c r="E1033" s="23" t="s">
        <v>52</v>
      </c>
      <c r="F1033" s="23">
        <v>11206</v>
      </c>
    </row>
    <row r="1034" spans="1:6" x14ac:dyDescent="0.25">
      <c r="A1034" s="23" t="s">
        <v>621</v>
      </c>
      <c r="B1034" s="23">
        <v>22</v>
      </c>
      <c r="C1034" s="23" t="s">
        <v>695</v>
      </c>
      <c r="D1034" s="23" t="s">
        <v>611</v>
      </c>
      <c r="E1034" s="23" t="s">
        <v>52</v>
      </c>
      <c r="F1034" s="23">
        <v>11206</v>
      </c>
    </row>
    <row r="1035" spans="1:6" x14ac:dyDescent="0.25">
      <c r="A1035" s="23" t="s">
        <v>621</v>
      </c>
      <c r="B1035" s="23">
        <v>24</v>
      </c>
      <c r="C1035" s="23" t="s">
        <v>696</v>
      </c>
      <c r="D1035" s="23" t="s">
        <v>611</v>
      </c>
      <c r="E1035" s="23" t="s">
        <v>52</v>
      </c>
      <c r="F1035" s="23">
        <v>11206</v>
      </c>
    </row>
    <row r="1036" spans="1:6" x14ac:dyDescent="0.25">
      <c r="A1036" s="23" t="s">
        <v>621</v>
      </c>
      <c r="B1036" s="23">
        <v>24</v>
      </c>
      <c r="C1036" s="23" t="s">
        <v>697</v>
      </c>
      <c r="D1036" s="23" t="s">
        <v>611</v>
      </c>
      <c r="E1036" s="23" t="s">
        <v>52</v>
      </c>
      <c r="F1036" s="23">
        <v>11206</v>
      </c>
    </row>
    <row r="1037" spans="1:6" x14ac:dyDescent="0.25">
      <c r="A1037" s="23" t="s">
        <v>621</v>
      </c>
      <c r="B1037" s="23">
        <v>15</v>
      </c>
      <c r="C1037" s="23" t="s">
        <v>698</v>
      </c>
      <c r="D1037" s="23" t="s">
        <v>611</v>
      </c>
      <c r="E1037" s="23" t="s">
        <v>52</v>
      </c>
      <c r="F1037" s="23">
        <v>11206</v>
      </c>
    </row>
    <row r="1038" spans="1:6" x14ac:dyDescent="0.25">
      <c r="A1038" s="23" t="s">
        <v>621</v>
      </c>
      <c r="B1038" s="23">
        <v>24</v>
      </c>
      <c r="C1038" s="23" t="s">
        <v>699</v>
      </c>
      <c r="D1038" s="23" t="s">
        <v>611</v>
      </c>
      <c r="E1038" s="23" t="s">
        <v>52</v>
      </c>
      <c r="F1038" s="23">
        <v>11206</v>
      </c>
    </row>
    <row r="1039" spans="1:6" x14ac:dyDescent="0.25">
      <c r="A1039" s="23" t="s">
        <v>621</v>
      </c>
      <c r="B1039" s="23">
        <v>4</v>
      </c>
      <c r="C1039" s="23" t="s">
        <v>700</v>
      </c>
      <c r="D1039" s="23" t="s">
        <v>611</v>
      </c>
      <c r="E1039" s="23" t="s">
        <v>52</v>
      </c>
      <c r="F1039" s="23">
        <v>11206</v>
      </c>
    </row>
    <row r="1040" spans="1:6" x14ac:dyDescent="0.25">
      <c r="A1040" s="23" t="s">
        <v>621</v>
      </c>
      <c r="B1040" s="23">
        <v>23</v>
      </c>
      <c r="C1040" s="23" t="s">
        <v>701</v>
      </c>
      <c r="D1040" s="23" t="s">
        <v>611</v>
      </c>
      <c r="E1040" s="23" t="s">
        <v>52</v>
      </c>
      <c r="F1040" s="23">
        <v>11206</v>
      </c>
    </row>
    <row r="1041" spans="1:6" x14ac:dyDescent="0.25">
      <c r="A1041" s="23" t="s">
        <v>621</v>
      </c>
      <c r="B1041" s="23">
        <v>23</v>
      </c>
      <c r="C1041" s="23" t="s">
        <v>702</v>
      </c>
      <c r="D1041" s="23" t="s">
        <v>611</v>
      </c>
      <c r="E1041" s="23" t="s">
        <v>52</v>
      </c>
      <c r="F1041" s="23">
        <v>11206</v>
      </c>
    </row>
    <row r="1042" spans="1:6" x14ac:dyDescent="0.25">
      <c r="A1042" s="23" t="s">
        <v>621</v>
      </c>
      <c r="B1042" s="23">
        <v>25</v>
      </c>
      <c r="C1042" s="23" t="s">
        <v>703</v>
      </c>
      <c r="D1042" s="23" t="s">
        <v>611</v>
      </c>
      <c r="E1042" s="23" t="s">
        <v>52</v>
      </c>
      <c r="F1042" s="23">
        <v>11206</v>
      </c>
    </row>
    <row r="1043" spans="1:6" x14ac:dyDescent="0.25">
      <c r="A1043" s="23" t="s">
        <v>621</v>
      </c>
      <c r="B1043" s="23">
        <v>15</v>
      </c>
      <c r="C1043" s="23" t="s">
        <v>704</v>
      </c>
      <c r="D1043" s="23" t="s">
        <v>611</v>
      </c>
      <c r="E1043" s="23" t="s">
        <v>52</v>
      </c>
      <c r="F1043" s="23">
        <v>11206</v>
      </c>
    </row>
    <row r="1044" spans="1:6" x14ac:dyDescent="0.25">
      <c r="A1044" s="23" t="s">
        <v>621</v>
      </c>
      <c r="B1044" s="23">
        <v>8</v>
      </c>
      <c r="C1044" s="23" t="s">
        <v>705</v>
      </c>
      <c r="D1044" s="23" t="s">
        <v>611</v>
      </c>
      <c r="E1044" s="23" t="s">
        <v>52</v>
      </c>
      <c r="F1044" s="23">
        <v>11206</v>
      </c>
    </row>
    <row r="1045" spans="1:6" x14ac:dyDescent="0.25">
      <c r="A1045" s="23" t="s">
        <v>621</v>
      </c>
      <c r="B1045" s="23">
        <v>7</v>
      </c>
      <c r="C1045" s="23" t="s">
        <v>706</v>
      </c>
      <c r="D1045" s="23" t="s">
        <v>611</v>
      </c>
      <c r="E1045" s="23" t="s">
        <v>52</v>
      </c>
      <c r="F1045" s="23">
        <v>11206</v>
      </c>
    </row>
    <row r="1046" spans="1:6" x14ac:dyDescent="0.25">
      <c r="A1046" s="23" t="s">
        <v>621</v>
      </c>
      <c r="B1046" s="23">
        <v>7</v>
      </c>
      <c r="C1046" s="23" t="s">
        <v>707</v>
      </c>
      <c r="D1046" s="23" t="s">
        <v>611</v>
      </c>
      <c r="E1046" s="23" t="s">
        <v>52</v>
      </c>
      <c r="F1046" s="23">
        <v>11206</v>
      </c>
    </row>
    <row r="1047" spans="1:6" x14ac:dyDescent="0.25">
      <c r="A1047" s="23" t="s">
        <v>621</v>
      </c>
      <c r="B1047" s="23">
        <v>6</v>
      </c>
      <c r="C1047" s="23" t="s">
        <v>708</v>
      </c>
      <c r="D1047" s="23" t="s">
        <v>611</v>
      </c>
      <c r="E1047" s="23" t="s">
        <v>52</v>
      </c>
      <c r="F1047" s="23">
        <v>11206</v>
      </c>
    </row>
    <row r="1048" spans="1:6" x14ac:dyDescent="0.25">
      <c r="A1048" s="23" t="s">
        <v>621</v>
      </c>
      <c r="B1048" s="23">
        <v>6</v>
      </c>
      <c r="C1048" s="23" t="s">
        <v>709</v>
      </c>
      <c r="D1048" s="23" t="s">
        <v>611</v>
      </c>
      <c r="E1048" s="23" t="s">
        <v>52</v>
      </c>
      <c r="F1048" s="23">
        <v>11206</v>
      </c>
    </row>
    <row r="1049" spans="1:6" x14ac:dyDescent="0.25">
      <c r="A1049" s="23" t="s">
        <v>621</v>
      </c>
      <c r="B1049" s="23">
        <v>6</v>
      </c>
      <c r="C1049" s="23" t="s">
        <v>710</v>
      </c>
      <c r="D1049" s="23" t="s">
        <v>611</v>
      </c>
      <c r="E1049" s="23" t="s">
        <v>52</v>
      </c>
      <c r="F1049" s="23">
        <v>11206</v>
      </c>
    </row>
    <row r="1050" spans="1:6" x14ac:dyDescent="0.25">
      <c r="A1050" s="23" t="s">
        <v>621</v>
      </c>
      <c r="B1050" s="23">
        <v>8</v>
      </c>
      <c r="C1050" s="23" t="s">
        <v>711</v>
      </c>
      <c r="D1050" s="23" t="s">
        <v>611</v>
      </c>
      <c r="E1050" s="23" t="s">
        <v>52</v>
      </c>
      <c r="F1050" s="23">
        <v>11206</v>
      </c>
    </row>
    <row r="1051" spans="1:6" x14ac:dyDescent="0.25">
      <c r="A1051" s="23" t="s">
        <v>621</v>
      </c>
      <c r="B1051" s="23">
        <v>4</v>
      </c>
      <c r="C1051" s="23" t="s">
        <v>712</v>
      </c>
      <c r="D1051" s="23" t="s">
        <v>611</v>
      </c>
      <c r="E1051" s="23" t="s">
        <v>52</v>
      </c>
      <c r="F1051" s="23">
        <v>11206</v>
      </c>
    </row>
    <row r="1052" spans="1:6" x14ac:dyDescent="0.25">
      <c r="A1052" s="23" t="s">
        <v>621</v>
      </c>
      <c r="B1052" s="23">
        <v>3</v>
      </c>
      <c r="C1052" s="23" t="s">
        <v>713</v>
      </c>
      <c r="D1052" s="23" t="s">
        <v>611</v>
      </c>
      <c r="E1052" s="23" t="s">
        <v>52</v>
      </c>
      <c r="F1052" s="23">
        <v>11206</v>
      </c>
    </row>
    <row r="1053" spans="1:6" x14ac:dyDescent="0.25">
      <c r="A1053" s="23" t="s">
        <v>621</v>
      </c>
      <c r="B1053" s="23">
        <v>3</v>
      </c>
      <c r="C1053" s="23" t="s">
        <v>714</v>
      </c>
      <c r="D1053" s="23" t="s">
        <v>611</v>
      </c>
      <c r="E1053" s="23" t="s">
        <v>52</v>
      </c>
      <c r="F1053" s="23">
        <v>11206</v>
      </c>
    </row>
    <row r="1054" spans="1:6" x14ac:dyDescent="0.25">
      <c r="A1054" s="23" t="s">
        <v>621</v>
      </c>
      <c r="B1054" s="23">
        <v>5</v>
      </c>
      <c r="C1054" s="23" t="s">
        <v>715</v>
      </c>
      <c r="D1054" s="23" t="s">
        <v>611</v>
      </c>
      <c r="E1054" s="23" t="s">
        <v>52</v>
      </c>
      <c r="F1054" s="23">
        <v>11206</v>
      </c>
    </row>
    <row r="1055" spans="1:6" x14ac:dyDescent="0.25">
      <c r="A1055" s="23" t="s">
        <v>621</v>
      </c>
      <c r="B1055" s="23">
        <v>2</v>
      </c>
      <c r="C1055" s="23" t="s">
        <v>716</v>
      </c>
      <c r="D1055" s="23" t="s">
        <v>611</v>
      </c>
      <c r="E1055" s="23" t="s">
        <v>52</v>
      </c>
      <c r="F1055" s="23">
        <v>11206</v>
      </c>
    </row>
    <row r="1056" spans="1:6" x14ac:dyDescent="0.25">
      <c r="A1056" s="23" t="s">
        <v>621</v>
      </c>
      <c r="B1056" s="23">
        <v>2</v>
      </c>
      <c r="C1056" s="23" t="s">
        <v>717</v>
      </c>
      <c r="D1056" s="23" t="s">
        <v>611</v>
      </c>
      <c r="E1056" s="23" t="s">
        <v>52</v>
      </c>
      <c r="F1056" s="23">
        <v>11206</v>
      </c>
    </row>
    <row r="1057" spans="1:6" x14ac:dyDescent="0.25">
      <c r="A1057" s="23" t="s">
        <v>621</v>
      </c>
      <c r="B1057" s="23">
        <v>2</v>
      </c>
      <c r="C1057" s="23" t="s">
        <v>718</v>
      </c>
      <c r="D1057" s="23" t="s">
        <v>611</v>
      </c>
      <c r="E1057" s="23" t="s">
        <v>52</v>
      </c>
      <c r="F1057" s="23">
        <v>11206</v>
      </c>
    </row>
    <row r="1058" spans="1:6" x14ac:dyDescent="0.25">
      <c r="A1058" s="23" t="s">
        <v>621</v>
      </c>
      <c r="B1058" s="23">
        <v>1</v>
      </c>
      <c r="C1058" s="23" t="s">
        <v>719</v>
      </c>
      <c r="D1058" s="23" t="s">
        <v>611</v>
      </c>
      <c r="E1058" s="23" t="s">
        <v>52</v>
      </c>
      <c r="F1058" s="23">
        <v>11206</v>
      </c>
    </row>
    <row r="1059" spans="1:6" x14ac:dyDescent="0.25">
      <c r="A1059" s="23" t="s">
        <v>621</v>
      </c>
      <c r="B1059" s="23">
        <v>1</v>
      </c>
      <c r="C1059" s="23" t="s">
        <v>720</v>
      </c>
      <c r="D1059" s="23" t="s">
        <v>611</v>
      </c>
      <c r="E1059" s="23" t="s">
        <v>52</v>
      </c>
      <c r="F1059" s="23">
        <v>11206</v>
      </c>
    </row>
    <row r="1060" spans="1:6" x14ac:dyDescent="0.25">
      <c r="A1060" s="23" t="s">
        <v>621</v>
      </c>
      <c r="B1060" s="23">
        <v>5</v>
      </c>
      <c r="C1060" s="23" t="s">
        <v>721</v>
      </c>
      <c r="D1060" s="23" t="s">
        <v>611</v>
      </c>
      <c r="E1060" s="23" t="s">
        <v>52</v>
      </c>
      <c r="F1060" s="23">
        <v>11206</v>
      </c>
    </row>
    <row r="1061" spans="1:6" x14ac:dyDescent="0.25">
      <c r="A1061" s="23" t="s">
        <v>621</v>
      </c>
      <c r="B1061" s="23">
        <v>12</v>
      </c>
      <c r="C1061" s="23" t="s">
        <v>722</v>
      </c>
      <c r="D1061" s="23" t="s">
        <v>611</v>
      </c>
      <c r="E1061" s="23" t="s">
        <v>52</v>
      </c>
      <c r="F1061" s="23">
        <v>11206</v>
      </c>
    </row>
    <row r="1062" spans="1:6" x14ac:dyDescent="0.25">
      <c r="A1062" s="23" t="s">
        <v>621</v>
      </c>
      <c r="B1062" s="23">
        <v>9</v>
      </c>
      <c r="C1062" s="23" t="s">
        <v>723</v>
      </c>
      <c r="D1062" s="23" t="s">
        <v>611</v>
      </c>
      <c r="E1062" s="23" t="s">
        <v>52</v>
      </c>
      <c r="F1062" s="23">
        <v>11206</v>
      </c>
    </row>
    <row r="1063" spans="1:6" x14ac:dyDescent="0.25">
      <c r="A1063" s="23" t="s">
        <v>621</v>
      </c>
      <c r="B1063" s="23">
        <v>14</v>
      </c>
      <c r="C1063" s="23" t="s">
        <v>724</v>
      </c>
      <c r="D1063" s="23" t="s">
        <v>611</v>
      </c>
      <c r="E1063" s="23" t="s">
        <v>52</v>
      </c>
      <c r="F1063" s="23">
        <v>11206</v>
      </c>
    </row>
    <row r="1064" spans="1:6" x14ac:dyDescent="0.25">
      <c r="A1064" s="23" t="s">
        <v>621</v>
      </c>
      <c r="B1064" s="23">
        <v>14</v>
      </c>
      <c r="C1064" s="23" t="s">
        <v>725</v>
      </c>
      <c r="D1064" s="23" t="s">
        <v>611</v>
      </c>
      <c r="E1064" s="23" t="s">
        <v>52</v>
      </c>
      <c r="F1064" s="23">
        <v>11206</v>
      </c>
    </row>
    <row r="1065" spans="1:6" x14ac:dyDescent="0.25">
      <c r="A1065" s="23" t="s">
        <v>621</v>
      </c>
      <c r="B1065" s="23">
        <v>14</v>
      </c>
      <c r="C1065" s="23" t="s">
        <v>726</v>
      </c>
      <c r="D1065" s="23" t="s">
        <v>611</v>
      </c>
      <c r="E1065" s="23" t="s">
        <v>52</v>
      </c>
      <c r="F1065" s="23">
        <v>11206</v>
      </c>
    </row>
    <row r="1066" spans="1:6" x14ac:dyDescent="0.25">
      <c r="A1066" s="23" t="s">
        <v>621</v>
      </c>
      <c r="B1066" s="23">
        <v>3</v>
      </c>
      <c r="C1066" s="23" t="s">
        <v>727</v>
      </c>
      <c r="D1066" s="23" t="s">
        <v>611</v>
      </c>
      <c r="E1066" s="23" t="s">
        <v>52</v>
      </c>
      <c r="F1066" s="23">
        <v>11206</v>
      </c>
    </row>
    <row r="1067" spans="1:6" x14ac:dyDescent="0.25">
      <c r="A1067" s="23" t="s">
        <v>621</v>
      </c>
      <c r="B1067" s="23">
        <v>13</v>
      </c>
      <c r="C1067" s="23" t="s">
        <v>728</v>
      </c>
      <c r="D1067" s="23" t="s">
        <v>611</v>
      </c>
      <c r="E1067" s="23" t="s">
        <v>52</v>
      </c>
      <c r="F1067" s="23">
        <v>11206</v>
      </c>
    </row>
    <row r="1068" spans="1:6" x14ac:dyDescent="0.25">
      <c r="A1068" s="23" t="s">
        <v>621</v>
      </c>
      <c r="B1068" s="23">
        <v>12</v>
      </c>
      <c r="C1068" s="23" t="s">
        <v>729</v>
      </c>
      <c r="D1068" s="23" t="s">
        <v>611</v>
      </c>
      <c r="E1068" s="23" t="s">
        <v>52</v>
      </c>
      <c r="F1068" s="23">
        <v>11206</v>
      </c>
    </row>
    <row r="1069" spans="1:6" x14ac:dyDescent="0.25">
      <c r="A1069" s="23" t="s">
        <v>621</v>
      </c>
      <c r="B1069" s="23">
        <v>11</v>
      </c>
      <c r="C1069" s="23" t="s">
        <v>730</v>
      </c>
      <c r="D1069" s="23" t="s">
        <v>611</v>
      </c>
      <c r="E1069" s="23" t="s">
        <v>52</v>
      </c>
      <c r="F1069" s="23">
        <v>11206</v>
      </c>
    </row>
    <row r="1070" spans="1:6" x14ac:dyDescent="0.25">
      <c r="A1070" s="23" t="s">
        <v>621</v>
      </c>
      <c r="B1070" s="23">
        <v>11</v>
      </c>
      <c r="C1070" s="23" t="s">
        <v>731</v>
      </c>
      <c r="D1070" s="23" t="s">
        <v>611</v>
      </c>
      <c r="E1070" s="23" t="s">
        <v>52</v>
      </c>
      <c r="F1070" s="23">
        <v>11206</v>
      </c>
    </row>
    <row r="1071" spans="1:6" x14ac:dyDescent="0.25">
      <c r="A1071" s="23" t="s">
        <v>621</v>
      </c>
      <c r="B1071" s="23">
        <v>11</v>
      </c>
      <c r="C1071" s="23" t="s">
        <v>732</v>
      </c>
      <c r="D1071" s="23" t="s">
        <v>611</v>
      </c>
      <c r="E1071" s="23" t="s">
        <v>52</v>
      </c>
      <c r="F1071" s="23">
        <v>11206</v>
      </c>
    </row>
    <row r="1072" spans="1:6" x14ac:dyDescent="0.25">
      <c r="A1072" s="23" t="s">
        <v>621</v>
      </c>
      <c r="B1072" s="23">
        <v>10</v>
      </c>
      <c r="C1072" s="23" t="s">
        <v>733</v>
      </c>
      <c r="D1072" s="23" t="s">
        <v>611</v>
      </c>
      <c r="E1072" s="23" t="s">
        <v>52</v>
      </c>
      <c r="F1072" s="23">
        <v>11206</v>
      </c>
    </row>
    <row r="1073" spans="1:6" x14ac:dyDescent="0.25">
      <c r="A1073" s="23" t="s">
        <v>621</v>
      </c>
      <c r="B1073" s="23">
        <v>10</v>
      </c>
      <c r="C1073" s="23" t="s">
        <v>734</v>
      </c>
      <c r="D1073" s="23" t="s">
        <v>611</v>
      </c>
      <c r="E1073" s="23" t="s">
        <v>52</v>
      </c>
      <c r="F1073" s="23">
        <v>11206</v>
      </c>
    </row>
    <row r="1074" spans="1:6" x14ac:dyDescent="0.25">
      <c r="A1074" s="23" t="s">
        <v>621</v>
      </c>
      <c r="B1074" s="23">
        <v>10</v>
      </c>
      <c r="C1074" s="23" t="s">
        <v>735</v>
      </c>
      <c r="D1074" s="23" t="s">
        <v>611</v>
      </c>
      <c r="E1074" s="23" t="s">
        <v>52</v>
      </c>
      <c r="F1074" s="23">
        <v>11206</v>
      </c>
    </row>
    <row r="1075" spans="1:6" x14ac:dyDescent="0.25">
      <c r="A1075" s="23" t="s">
        <v>621</v>
      </c>
      <c r="B1075" s="23">
        <v>9</v>
      </c>
      <c r="C1075" s="23" t="s">
        <v>736</v>
      </c>
      <c r="D1075" s="23" t="s">
        <v>611</v>
      </c>
      <c r="E1075" s="23" t="s">
        <v>52</v>
      </c>
      <c r="F1075" s="23">
        <v>11206</v>
      </c>
    </row>
    <row r="1076" spans="1:6" x14ac:dyDescent="0.25">
      <c r="A1076" s="23" t="s">
        <v>621</v>
      </c>
      <c r="B1076" s="23">
        <v>13</v>
      </c>
      <c r="C1076" s="23" t="s">
        <v>737</v>
      </c>
      <c r="D1076" s="23" t="s">
        <v>611</v>
      </c>
      <c r="E1076" s="23" t="s">
        <v>52</v>
      </c>
      <c r="F1076" s="23">
        <v>11206</v>
      </c>
    </row>
    <row r="1078" spans="1:6" ht="15.75" x14ac:dyDescent="0.25">
      <c r="A1078" s="20" t="s">
        <v>10</v>
      </c>
      <c r="B1078" s="24" t="s">
        <v>43</v>
      </c>
      <c r="C1078" s="25" t="s">
        <v>44</v>
      </c>
      <c r="D1078" s="25" t="s">
        <v>45</v>
      </c>
      <c r="E1078" s="25" t="s">
        <v>46</v>
      </c>
      <c r="F1078" s="26" t="s">
        <v>47</v>
      </c>
    </row>
    <row r="1079" spans="1:6" x14ac:dyDescent="0.25">
      <c r="A1079" s="22" t="s">
        <v>738</v>
      </c>
      <c r="B1079" s="28"/>
      <c r="C1079" s="29"/>
      <c r="D1079" s="29"/>
      <c r="E1079" s="29"/>
      <c r="F1079" s="29"/>
    </row>
    <row r="1080" spans="1:6" x14ac:dyDescent="0.25">
      <c r="A1080" s="22" t="s">
        <v>739</v>
      </c>
      <c r="B1080" s="28"/>
      <c r="C1080" s="29"/>
      <c r="D1080" s="29"/>
      <c r="E1080" s="29"/>
      <c r="F1080" s="29"/>
    </row>
    <row r="1081" spans="1:6" x14ac:dyDescent="0.25">
      <c r="A1081" s="27" t="s">
        <v>740</v>
      </c>
      <c r="B1081" s="39"/>
      <c r="C1081" s="40"/>
      <c r="D1081" s="40"/>
      <c r="E1081" s="40"/>
      <c r="F1081" s="40"/>
    </row>
    <row r="1082" spans="1:6" x14ac:dyDescent="0.25">
      <c r="A1082" s="23" t="s">
        <v>622</v>
      </c>
      <c r="B1082" s="23">
        <v>12</v>
      </c>
      <c r="C1082" s="23" t="s">
        <v>741</v>
      </c>
      <c r="D1082" s="23" t="s">
        <v>611</v>
      </c>
      <c r="E1082" s="23" t="s">
        <v>52</v>
      </c>
      <c r="F1082" s="23">
        <v>11206</v>
      </c>
    </row>
    <row r="1083" spans="1:6" x14ac:dyDescent="0.25">
      <c r="A1083" s="23" t="s">
        <v>622</v>
      </c>
      <c r="B1083" s="23">
        <v>8</v>
      </c>
      <c r="C1083" s="23" t="s">
        <v>742</v>
      </c>
      <c r="D1083" s="23" t="s">
        <v>611</v>
      </c>
      <c r="E1083" s="23" t="s">
        <v>52</v>
      </c>
      <c r="F1083" s="23">
        <v>11206</v>
      </c>
    </row>
    <row r="1084" spans="1:6" x14ac:dyDescent="0.25">
      <c r="A1084" s="23" t="s">
        <v>622</v>
      </c>
      <c r="B1084" s="23">
        <v>13</v>
      </c>
      <c r="C1084" s="23" t="s">
        <v>743</v>
      </c>
      <c r="D1084" s="23" t="s">
        <v>611</v>
      </c>
      <c r="E1084" s="23" t="s">
        <v>52</v>
      </c>
      <c r="F1084" s="23">
        <v>11206</v>
      </c>
    </row>
    <row r="1085" spans="1:6" x14ac:dyDescent="0.25">
      <c r="A1085" s="23" t="s">
        <v>622</v>
      </c>
      <c r="B1085" s="23">
        <v>13</v>
      </c>
      <c r="C1085" s="23" t="s">
        <v>744</v>
      </c>
      <c r="D1085" s="23" t="s">
        <v>611</v>
      </c>
      <c r="E1085" s="23" t="s">
        <v>52</v>
      </c>
      <c r="F1085" s="23">
        <v>11206</v>
      </c>
    </row>
    <row r="1086" spans="1:6" x14ac:dyDescent="0.25">
      <c r="A1086" s="23" t="s">
        <v>622</v>
      </c>
      <c r="B1086" s="23">
        <v>2</v>
      </c>
      <c r="C1086" s="23" t="s">
        <v>745</v>
      </c>
      <c r="D1086" s="23" t="s">
        <v>611</v>
      </c>
      <c r="E1086" s="23" t="s">
        <v>52</v>
      </c>
      <c r="F1086" s="23">
        <v>11206</v>
      </c>
    </row>
    <row r="1087" spans="1:6" x14ac:dyDescent="0.25">
      <c r="A1087" s="23" t="s">
        <v>622</v>
      </c>
      <c r="B1087" s="23">
        <v>7</v>
      </c>
      <c r="C1087" s="23" t="s">
        <v>746</v>
      </c>
      <c r="D1087" s="23" t="s">
        <v>611</v>
      </c>
      <c r="E1087" s="23" t="s">
        <v>52</v>
      </c>
      <c r="F1087" s="23">
        <v>11206</v>
      </c>
    </row>
    <row r="1088" spans="1:6" x14ac:dyDescent="0.25">
      <c r="A1088" s="23" t="s">
        <v>622</v>
      </c>
      <c r="B1088" s="23">
        <v>7</v>
      </c>
      <c r="C1088" s="23" t="s">
        <v>747</v>
      </c>
      <c r="D1088" s="23" t="s">
        <v>611</v>
      </c>
      <c r="E1088" s="23" t="s">
        <v>52</v>
      </c>
      <c r="F1088" s="23">
        <v>11206</v>
      </c>
    </row>
    <row r="1089" spans="1:6" x14ac:dyDescent="0.25">
      <c r="A1089" s="23" t="s">
        <v>622</v>
      </c>
      <c r="B1089" s="23">
        <v>9</v>
      </c>
      <c r="C1089" s="23" t="s">
        <v>748</v>
      </c>
      <c r="D1089" s="23" t="s">
        <v>611</v>
      </c>
      <c r="E1089" s="23" t="s">
        <v>52</v>
      </c>
      <c r="F1089" s="23">
        <v>11206</v>
      </c>
    </row>
    <row r="1090" spans="1:6" x14ac:dyDescent="0.25">
      <c r="A1090" s="23" t="s">
        <v>622</v>
      </c>
      <c r="B1090" s="23">
        <v>6</v>
      </c>
      <c r="C1090" s="23" t="s">
        <v>749</v>
      </c>
      <c r="D1090" s="23" t="s">
        <v>611</v>
      </c>
      <c r="E1090" s="23" t="s">
        <v>52</v>
      </c>
      <c r="F1090" s="23">
        <v>11206</v>
      </c>
    </row>
    <row r="1091" spans="1:6" x14ac:dyDescent="0.25">
      <c r="A1091" s="23" t="s">
        <v>622</v>
      </c>
      <c r="B1091" s="23">
        <v>6</v>
      </c>
      <c r="C1091" s="23" t="s">
        <v>750</v>
      </c>
      <c r="D1091" s="23" t="s">
        <v>611</v>
      </c>
      <c r="E1091" s="23" t="s">
        <v>52</v>
      </c>
      <c r="F1091" s="23">
        <v>11206</v>
      </c>
    </row>
    <row r="1092" spans="1:6" x14ac:dyDescent="0.25">
      <c r="A1092" s="23" t="s">
        <v>622</v>
      </c>
      <c r="B1092" s="23">
        <v>5</v>
      </c>
      <c r="C1092" s="23" t="s">
        <v>751</v>
      </c>
      <c r="D1092" s="23" t="s">
        <v>611</v>
      </c>
      <c r="E1092" s="23" t="s">
        <v>52</v>
      </c>
      <c r="F1092" s="23">
        <v>11206</v>
      </c>
    </row>
    <row r="1093" spans="1:6" x14ac:dyDescent="0.25">
      <c r="A1093" s="23" t="s">
        <v>622</v>
      </c>
      <c r="B1093" s="23">
        <v>5</v>
      </c>
      <c r="C1093" s="23" t="s">
        <v>752</v>
      </c>
      <c r="D1093" s="23" t="s">
        <v>611</v>
      </c>
      <c r="E1093" s="23" t="s">
        <v>52</v>
      </c>
      <c r="F1093" s="23">
        <v>11206</v>
      </c>
    </row>
    <row r="1094" spans="1:6" x14ac:dyDescent="0.25">
      <c r="A1094" s="23" t="s">
        <v>622</v>
      </c>
      <c r="B1094" s="23">
        <v>4</v>
      </c>
      <c r="C1094" s="23" t="s">
        <v>753</v>
      </c>
      <c r="D1094" s="23" t="s">
        <v>611</v>
      </c>
      <c r="E1094" s="23" t="s">
        <v>52</v>
      </c>
      <c r="F1094" s="23">
        <v>11206</v>
      </c>
    </row>
    <row r="1095" spans="1:6" x14ac:dyDescent="0.25">
      <c r="A1095" s="23" t="s">
        <v>622</v>
      </c>
      <c r="B1095" s="23">
        <v>12</v>
      </c>
      <c r="C1095" s="23" t="s">
        <v>754</v>
      </c>
      <c r="D1095" s="23" t="s">
        <v>611</v>
      </c>
      <c r="E1095" s="23" t="s">
        <v>52</v>
      </c>
      <c r="F1095" s="23">
        <v>11206</v>
      </c>
    </row>
    <row r="1096" spans="1:6" x14ac:dyDescent="0.25">
      <c r="A1096" s="23" t="s">
        <v>622</v>
      </c>
      <c r="B1096" s="23">
        <v>3</v>
      </c>
      <c r="C1096" s="23" t="s">
        <v>755</v>
      </c>
      <c r="D1096" s="23" t="s">
        <v>611</v>
      </c>
      <c r="E1096" s="23" t="s">
        <v>52</v>
      </c>
      <c r="F1096" s="23">
        <v>11206</v>
      </c>
    </row>
    <row r="1097" spans="1:6" x14ac:dyDescent="0.25">
      <c r="A1097" s="23" t="s">
        <v>622</v>
      </c>
      <c r="B1097" s="23">
        <v>2</v>
      </c>
      <c r="C1097" s="23" t="s">
        <v>756</v>
      </c>
      <c r="D1097" s="23" t="s">
        <v>611</v>
      </c>
      <c r="E1097" s="23" t="s">
        <v>52</v>
      </c>
      <c r="F1097" s="23">
        <v>11206</v>
      </c>
    </row>
    <row r="1098" spans="1:6" x14ac:dyDescent="0.25">
      <c r="A1098" s="23" t="s">
        <v>622</v>
      </c>
      <c r="B1098" s="23">
        <v>1</v>
      </c>
      <c r="C1098" s="23" t="s">
        <v>757</v>
      </c>
      <c r="D1098" s="23" t="s">
        <v>611</v>
      </c>
      <c r="E1098" s="23" t="s">
        <v>52</v>
      </c>
      <c r="F1098" s="23">
        <v>11206</v>
      </c>
    </row>
    <row r="1099" spans="1:6" x14ac:dyDescent="0.25">
      <c r="A1099" s="23" t="s">
        <v>622</v>
      </c>
      <c r="B1099" s="23">
        <v>1</v>
      </c>
      <c r="C1099" s="23" t="s">
        <v>758</v>
      </c>
      <c r="D1099" s="23" t="s">
        <v>611</v>
      </c>
      <c r="E1099" s="23" t="s">
        <v>52</v>
      </c>
      <c r="F1099" s="23">
        <v>11206</v>
      </c>
    </row>
    <row r="1100" spans="1:6" x14ac:dyDescent="0.25">
      <c r="A1100" s="23" t="s">
        <v>622</v>
      </c>
      <c r="B1100" s="23">
        <v>8</v>
      </c>
      <c r="C1100" s="23" t="s">
        <v>759</v>
      </c>
      <c r="D1100" s="23" t="s">
        <v>611</v>
      </c>
      <c r="E1100" s="23" t="s">
        <v>52</v>
      </c>
      <c r="F1100" s="23">
        <v>11206</v>
      </c>
    </row>
    <row r="1101" spans="1:6" x14ac:dyDescent="0.25">
      <c r="A1101" s="23" t="s">
        <v>622</v>
      </c>
      <c r="B1101" s="23">
        <v>10</v>
      </c>
      <c r="C1101" s="23" t="s">
        <v>760</v>
      </c>
      <c r="D1101" s="23" t="s">
        <v>611</v>
      </c>
      <c r="E1101" s="23" t="s">
        <v>52</v>
      </c>
      <c r="F1101" s="23">
        <v>11206</v>
      </c>
    </row>
    <row r="1102" spans="1:6" x14ac:dyDescent="0.25">
      <c r="A1102" s="23" t="s">
        <v>622</v>
      </c>
      <c r="B1102" s="23">
        <v>10</v>
      </c>
      <c r="C1102" s="23" t="s">
        <v>761</v>
      </c>
      <c r="D1102" s="23" t="s">
        <v>611</v>
      </c>
      <c r="E1102" s="23" t="s">
        <v>52</v>
      </c>
      <c r="F1102" s="23">
        <v>11206</v>
      </c>
    </row>
    <row r="1103" spans="1:6" x14ac:dyDescent="0.25">
      <c r="A1103" s="23" t="s">
        <v>622</v>
      </c>
      <c r="B1103" s="23">
        <v>3</v>
      </c>
      <c r="C1103" s="23" t="s">
        <v>762</v>
      </c>
      <c r="D1103" s="23" t="s">
        <v>611</v>
      </c>
      <c r="E1103" s="23" t="s">
        <v>52</v>
      </c>
      <c r="F1103" s="23">
        <v>11206</v>
      </c>
    </row>
    <row r="1104" spans="1:6" x14ac:dyDescent="0.25">
      <c r="A1104" s="23" t="s">
        <v>622</v>
      </c>
      <c r="B1104" s="23">
        <v>11</v>
      </c>
      <c r="C1104" s="23" t="s">
        <v>763</v>
      </c>
      <c r="D1104" s="23" t="s">
        <v>611</v>
      </c>
      <c r="E1104" s="23" t="s">
        <v>52</v>
      </c>
      <c r="F1104" s="23">
        <v>11206</v>
      </c>
    </row>
    <row r="1105" spans="1:6" x14ac:dyDescent="0.25">
      <c r="A1105" s="23" t="s">
        <v>622</v>
      </c>
      <c r="B1105" s="23">
        <v>9</v>
      </c>
      <c r="C1105" s="23" t="s">
        <v>764</v>
      </c>
      <c r="D1105" s="23" t="s">
        <v>611</v>
      </c>
      <c r="E1105" s="23" t="s">
        <v>52</v>
      </c>
      <c r="F1105" s="23">
        <v>11206</v>
      </c>
    </row>
    <row r="1106" spans="1:6" x14ac:dyDescent="0.25">
      <c r="B1106" s="36"/>
    </row>
    <row r="1107" spans="1:6" ht="15.75" x14ac:dyDescent="0.25">
      <c r="A1107" s="20" t="s">
        <v>10</v>
      </c>
      <c r="B1107" s="24" t="s">
        <v>43</v>
      </c>
      <c r="C1107" s="25" t="s">
        <v>44</v>
      </c>
      <c r="D1107" s="25" t="s">
        <v>45</v>
      </c>
      <c r="E1107" s="25" t="s">
        <v>46</v>
      </c>
      <c r="F1107" s="26" t="s">
        <v>47</v>
      </c>
    </row>
    <row r="1108" spans="1:6" x14ac:dyDescent="0.25">
      <c r="A1108" s="22" t="s">
        <v>765</v>
      </c>
      <c r="B1108" s="28"/>
      <c r="C1108" s="29"/>
      <c r="D1108" s="29"/>
      <c r="E1108" s="29"/>
      <c r="F1108" s="29"/>
    </row>
    <row r="1109" spans="1:6" x14ac:dyDescent="0.25">
      <c r="A1109" s="22" t="s">
        <v>500</v>
      </c>
      <c r="B1109" s="28"/>
      <c r="C1109" s="29"/>
      <c r="D1109" s="29"/>
      <c r="E1109" s="29"/>
      <c r="F1109" s="29"/>
    </row>
    <row r="1110" spans="1:6" x14ac:dyDescent="0.25">
      <c r="A1110" s="27" t="s">
        <v>766</v>
      </c>
      <c r="B1110" s="39"/>
      <c r="C1110" s="40"/>
      <c r="D1110" s="40"/>
      <c r="E1110" s="40"/>
      <c r="F1110" s="40"/>
    </row>
    <row r="1111" spans="1:6" x14ac:dyDescent="0.25">
      <c r="A1111" s="23" t="s">
        <v>623</v>
      </c>
      <c r="B1111" s="23">
        <v>9</v>
      </c>
      <c r="C1111" s="23" t="s">
        <v>767</v>
      </c>
      <c r="D1111" s="23" t="s">
        <v>611</v>
      </c>
      <c r="E1111" s="23" t="s">
        <v>52</v>
      </c>
      <c r="F1111" s="23">
        <v>11221</v>
      </c>
    </row>
    <row r="1112" spans="1:6" x14ac:dyDescent="0.25">
      <c r="A1112" s="23" t="s">
        <v>623</v>
      </c>
      <c r="B1112" s="23">
        <v>8</v>
      </c>
      <c r="C1112" s="23" t="s">
        <v>768</v>
      </c>
      <c r="D1112" s="23" t="s">
        <v>611</v>
      </c>
      <c r="E1112" s="23" t="s">
        <v>52</v>
      </c>
      <c r="F1112" s="23">
        <v>11206</v>
      </c>
    </row>
    <row r="1113" spans="1:6" x14ac:dyDescent="0.25">
      <c r="A1113" s="23" t="s">
        <v>623</v>
      </c>
      <c r="B1113" s="23">
        <v>7</v>
      </c>
      <c r="C1113" s="23" t="s">
        <v>769</v>
      </c>
      <c r="D1113" s="23" t="s">
        <v>611</v>
      </c>
      <c r="E1113" s="23" t="s">
        <v>52</v>
      </c>
      <c r="F1113" s="23">
        <v>11206</v>
      </c>
    </row>
    <row r="1115" spans="1:6" ht="15.75" x14ac:dyDescent="0.25">
      <c r="A1115" s="20" t="s">
        <v>10</v>
      </c>
      <c r="B1115" s="24" t="s">
        <v>43</v>
      </c>
      <c r="C1115" s="25" t="s">
        <v>44</v>
      </c>
      <c r="D1115" s="25" t="s">
        <v>45</v>
      </c>
      <c r="E1115" s="25" t="s">
        <v>46</v>
      </c>
      <c r="F1115" s="26" t="s">
        <v>47</v>
      </c>
    </row>
    <row r="1116" spans="1:6" x14ac:dyDescent="0.25">
      <c r="A1116" s="41" t="s">
        <v>624</v>
      </c>
      <c r="B1116" s="28"/>
      <c r="C1116" s="29"/>
      <c r="D1116" s="29"/>
      <c r="E1116" s="29"/>
      <c r="F1116" s="29"/>
    </row>
    <row r="1117" spans="1:6" x14ac:dyDescent="0.25">
      <c r="A1117" s="22" t="s">
        <v>417</v>
      </c>
      <c r="B1117" s="28"/>
      <c r="C1117" s="29"/>
      <c r="D1117" s="29"/>
      <c r="E1117" s="29"/>
      <c r="F1117" s="29"/>
    </row>
    <row r="1118" spans="1:6" ht="15.75" thickBot="1" x14ac:dyDescent="0.3">
      <c r="A1118" s="30" t="s">
        <v>770</v>
      </c>
      <c r="B1118" s="31"/>
      <c r="C1118" s="32"/>
      <c r="D1118" s="32"/>
      <c r="E1118" s="32"/>
      <c r="F1118" s="32"/>
    </row>
    <row r="1119" spans="1:6" x14ac:dyDescent="0.25">
      <c r="A1119" s="33" t="s">
        <v>624</v>
      </c>
      <c r="B1119" s="34" t="s">
        <v>176</v>
      </c>
      <c r="C1119" s="33" t="s">
        <v>771</v>
      </c>
      <c r="D1119" s="33" t="s">
        <v>611</v>
      </c>
      <c r="E1119" s="33" t="s">
        <v>52</v>
      </c>
      <c r="F1119" s="35">
        <v>11205</v>
      </c>
    </row>
    <row r="1120" spans="1:6" x14ac:dyDescent="0.25">
      <c r="A1120" s="33" t="s">
        <v>624</v>
      </c>
      <c r="B1120" s="34" t="s">
        <v>181</v>
      </c>
      <c r="C1120" s="33" t="s">
        <v>772</v>
      </c>
      <c r="D1120" s="33" t="s">
        <v>611</v>
      </c>
      <c r="E1120" s="33" t="s">
        <v>52</v>
      </c>
      <c r="F1120" s="35">
        <v>11205</v>
      </c>
    </row>
    <row r="1121" spans="1:12" x14ac:dyDescent="0.25">
      <c r="A1121" s="33" t="s">
        <v>624</v>
      </c>
      <c r="B1121" s="34" t="s">
        <v>6</v>
      </c>
      <c r="C1121" s="33" t="s">
        <v>773</v>
      </c>
      <c r="D1121" s="33" t="s">
        <v>611</v>
      </c>
      <c r="E1121" s="33" t="s">
        <v>52</v>
      </c>
      <c r="F1121" s="35">
        <v>11205</v>
      </c>
    </row>
    <row r="1122" spans="1:12" x14ac:dyDescent="0.25">
      <c r="A1122" s="33" t="s">
        <v>624</v>
      </c>
      <c r="B1122" s="34" t="s">
        <v>182</v>
      </c>
      <c r="C1122" s="33" t="s">
        <v>774</v>
      </c>
      <c r="D1122" s="33" t="s">
        <v>611</v>
      </c>
      <c r="E1122" s="33" t="s">
        <v>52</v>
      </c>
      <c r="F1122" s="35">
        <v>11205</v>
      </c>
    </row>
    <row r="1123" spans="1:12" x14ac:dyDescent="0.25">
      <c r="A1123" s="33" t="s">
        <v>624</v>
      </c>
      <c r="B1123" s="34" t="s">
        <v>183</v>
      </c>
      <c r="C1123" s="33" t="s">
        <v>775</v>
      </c>
      <c r="D1123" s="33" t="s">
        <v>611</v>
      </c>
      <c r="E1123" s="33" t="s">
        <v>52</v>
      </c>
      <c r="F1123" s="35">
        <v>11238</v>
      </c>
    </row>
    <row r="1124" spans="1:12" x14ac:dyDescent="0.25">
      <c r="A1124" s="33" t="s">
        <v>624</v>
      </c>
      <c r="B1124" s="34" t="s">
        <v>184</v>
      </c>
      <c r="C1124" s="33" t="s">
        <v>776</v>
      </c>
      <c r="D1124" s="33" t="s">
        <v>611</v>
      </c>
      <c r="E1124" s="33" t="s">
        <v>52</v>
      </c>
      <c r="F1124" s="35">
        <v>11238</v>
      </c>
    </row>
    <row r="1125" spans="1:12" x14ac:dyDescent="0.25">
      <c r="A1125" s="33" t="s">
        <v>624</v>
      </c>
      <c r="B1125" s="34" t="s">
        <v>185</v>
      </c>
      <c r="C1125" s="33" t="s">
        <v>777</v>
      </c>
      <c r="D1125" s="33" t="s">
        <v>611</v>
      </c>
      <c r="E1125" s="33" t="s">
        <v>52</v>
      </c>
      <c r="F1125" s="35">
        <v>11238</v>
      </c>
    </row>
    <row r="1129" spans="1:12" ht="15.75" x14ac:dyDescent="0.25">
      <c r="A1129" s="61" t="s">
        <v>778</v>
      </c>
      <c r="B1129" s="61"/>
      <c r="C1129" s="61"/>
      <c r="D1129" s="61"/>
      <c r="E1129" s="61"/>
    </row>
    <row r="1130" spans="1:12" x14ac:dyDescent="0.25">
      <c r="A1130" s="2" t="s">
        <v>3</v>
      </c>
      <c r="B1130" s="65" t="s">
        <v>611</v>
      </c>
      <c r="C1130" s="66"/>
      <c r="D1130" s="66"/>
      <c r="E1130" s="66"/>
      <c r="F1130" s="66"/>
      <c r="G1130" s="66"/>
      <c r="H1130" s="66"/>
      <c r="I1130" s="66"/>
      <c r="J1130" s="66"/>
      <c r="K1130" s="66"/>
      <c r="L1130" s="67"/>
    </row>
    <row r="1131" spans="1:12" x14ac:dyDescent="0.25">
      <c r="A1131" s="4" t="s">
        <v>5</v>
      </c>
      <c r="B1131" s="65">
        <v>16</v>
      </c>
      <c r="C1131" s="66"/>
      <c r="D1131" s="66"/>
      <c r="E1131" s="66"/>
      <c r="F1131" s="66"/>
      <c r="G1131" s="66"/>
      <c r="H1131" s="66"/>
      <c r="I1131" s="66"/>
      <c r="J1131" s="66"/>
      <c r="K1131" s="66"/>
      <c r="L1131" s="67"/>
    </row>
    <row r="1132" spans="1:12" x14ac:dyDescent="0.25">
      <c r="A1132" s="5" t="s">
        <v>7</v>
      </c>
      <c r="B1132" s="65" t="s">
        <v>779</v>
      </c>
      <c r="C1132" s="66"/>
      <c r="D1132" s="66"/>
      <c r="E1132" s="66"/>
      <c r="F1132" s="66"/>
      <c r="G1132" s="66"/>
      <c r="H1132" s="66"/>
      <c r="I1132" s="66"/>
      <c r="J1132" s="66"/>
      <c r="K1132" s="66"/>
      <c r="L1132" s="67"/>
    </row>
    <row r="1133" spans="1:12" x14ac:dyDescent="0.25">
      <c r="A1133" s="5" t="s">
        <v>9</v>
      </c>
      <c r="B1133" s="6">
        <v>96</v>
      </c>
      <c r="C1133" s="6">
        <v>169</v>
      </c>
      <c r="D1133" s="6">
        <v>168</v>
      </c>
      <c r="E1133" s="6">
        <v>16</v>
      </c>
      <c r="F1133" s="6">
        <v>171</v>
      </c>
      <c r="G1133" s="6">
        <v>61</v>
      </c>
      <c r="H1133" s="6"/>
      <c r="I1133" s="6"/>
      <c r="J1133" s="3"/>
      <c r="K1133" s="3"/>
      <c r="L1133" s="3"/>
    </row>
    <row r="1134" spans="1:12" x14ac:dyDescent="0.25">
      <c r="A1134" s="5" t="s">
        <v>10</v>
      </c>
      <c r="B1134" s="6" t="s">
        <v>780</v>
      </c>
      <c r="C1134" s="6" t="s">
        <v>781</v>
      </c>
      <c r="D1134" s="6" t="s">
        <v>782</v>
      </c>
      <c r="E1134" s="37" t="s">
        <v>783</v>
      </c>
      <c r="F1134" s="6" t="s">
        <v>784</v>
      </c>
      <c r="G1134" s="6" t="s">
        <v>785</v>
      </c>
      <c r="H1134" s="6"/>
      <c r="I1134" s="6"/>
      <c r="J1134" s="3"/>
      <c r="K1134" s="3"/>
      <c r="L1134" s="3"/>
    </row>
    <row r="1135" spans="1:12" ht="30" x14ac:dyDescent="0.25">
      <c r="A1135" s="7" t="s">
        <v>19</v>
      </c>
      <c r="B1135" s="6">
        <f>_xlfn.XLOOKUP(B1134,'[1]Development Data'!G:G,'[1]Development Data'!H:H,,,)</f>
        <v>948</v>
      </c>
      <c r="C1135" s="6">
        <f>_xlfn.XLOOKUP(C1134,'[1]Development Data'!G:G,'[1]Development Data'!H:H,,,)</f>
        <v>508</v>
      </c>
      <c r="D1135" s="6">
        <f>_xlfn.XLOOKUP(D1134,'[1]Development Data'!G:G,'[1]Development Data'!H:H,,,)</f>
        <v>492</v>
      </c>
      <c r="E1135" s="6">
        <f>_xlfn.XLOOKUP(E1134,'[1]Development Data'!G:G,'[1]Development Data'!H:H,,,)</f>
        <v>1240</v>
      </c>
      <c r="F1135" s="6">
        <f>_xlfn.XLOOKUP(F1134,'[1]Development Data'!G:G,'[1]Development Data'!H:H,,,)</f>
        <v>406</v>
      </c>
      <c r="G1135" s="6">
        <f>_xlfn.XLOOKUP(G1134,'[1]Development Data'!G:G,'[1]Development Data'!H:H,,,)</f>
        <v>1504</v>
      </c>
      <c r="H1135" s="6"/>
      <c r="I1135" s="6"/>
      <c r="J1135" s="6"/>
      <c r="K1135" s="6"/>
      <c r="L1135" s="23"/>
    </row>
    <row r="1136" spans="1:12" x14ac:dyDescent="0.25">
      <c r="A1136" s="7" t="s">
        <v>20</v>
      </c>
      <c r="B1136" s="6">
        <f>_xlfn.XLOOKUP(B1134,'[1]Development Data'!G:G,'[1]Development Data'!I:I,,,)</f>
        <v>559</v>
      </c>
      <c r="C1136" s="6">
        <f>_xlfn.XLOOKUP(C1134,'[1]Development Data'!G:G,'[1]Development Data'!I:I,,,)</f>
        <v>292</v>
      </c>
      <c r="D1136" s="6">
        <f>_xlfn.XLOOKUP(D1134,'[1]Development Data'!G:G,'[1]Development Data'!I:I,,,)</f>
        <v>282</v>
      </c>
      <c r="E1136" s="6">
        <f>_xlfn.XLOOKUP(E1134,'[1]Development Data'!G:G,'[1]Development Data'!I:I,,,)</f>
        <v>648</v>
      </c>
      <c r="F1136" s="6">
        <f>_xlfn.XLOOKUP(F1134,'[1]Development Data'!G:G,'[1]Development Data'!I:I,,,)</f>
        <v>223</v>
      </c>
      <c r="G1136" s="6">
        <f>_xlfn.XLOOKUP(G1134,'[1]Development Data'!G:G,'[1]Development Data'!I:I,,,)</f>
        <v>760</v>
      </c>
      <c r="H1136" s="6"/>
      <c r="I1136" s="6"/>
      <c r="J1136" s="6"/>
      <c r="K1136" s="6"/>
      <c r="L1136" s="23"/>
    </row>
    <row r="1137" spans="1:12" ht="30" x14ac:dyDescent="0.25">
      <c r="A1137" s="9" t="s">
        <v>21</v>
      </c>
      <c r="B1137" s="11">
        <f>_xlfn.XLOOKUP(B1134,'[1]Development Data'!G:G,'[1]Development Data'!J:J,,,)</f>
        <v>0.5897</v>
      </c>
      <c r="C1137" s="11">
        <f>_xlfn.XLOOKUP(C1134,'[1]Development Data'!G:G,'[1]Development Data'!J:J,,,)</f>
        <v>0.57479999999999998</v>
      </c>
      <c r="D1137" s="11">
        <f>_xlfn.XLOOKUP(D1134,'[1]Development Data'!G:G,'[1]Development Data'!J:J,,,)</f>
        <v>0.57320000000000004</v>
      </c>
      <c r="E1137" s="11">
        <f>_xlfn.XLOOKUP(E1134,'[1]Development Data'!G:G,'[1]Development Data'!J:J,,,)</f>
        <v>0.52259999999999995</v>
      </c>
      <c r="F1137" s="11">
        <f>_xlfn.XLOOKUP(F1134,'[1]Development Data'!G:G,'[1]Development Data'!J:J,,,)</f>
        <v>0.54930000000000001</v>
      </c>
      <c r="G1137" s="11">
        <f>_xlfn.XLOOKUP(G1134,'[1]Development Data'!G:G,'[1]Development Data'!J:J,,,)</f>
        <v>0.50529999999999997</v>
      </c>
      <c r="H1137" s="11"/>
      <c r="I1137" s="11"/>
      <c r="J1137" s="11"/>
      <c r="K1137" s="11"/>
      <c r="L1137" s="38"/>
    </row>
    <row r="1138" spans="1:12" x14ac:dyDescent="0.25">
      <c r="A1138" s="7" t="s">
        <v>22</v>
      </c>
      <c r="B1138" s="6">
        <f>_xlfn.XLOOKUP(B1134,'[1]Development Data'!G:G,'[1]Development Data'!T:T,,,)</f>
        <v>2263</v>
      </c>
      <c r="C1138" s="6">
        <f>_xlfn.XLOOKUP(C1134,'[1]Development Data'!G:G,'[1]Development Data'!T:T,,,)</f>
        <v>1221</v>
      </c>
      <c r="D1138" s="6">
        <f>_xlfn.XLOOKUP(D1134,'[1]Development Data'!G:G,'[1]Development Data'!T:T,,,)</f>
        <v>1229</v>
      </c>
      <c r="E1138" s="6">
        <f>_xlfn.XLOOKUP(E1134,'[1]Development Data'!G:G,'[1]Development Data'!T:T,,,)</f>
        <v>2744</v>
      </c>
      <c r="F1138" s="6">
        <f>_xlfn.XLOOKUP(F1134,'[1]Development Data'!G:G,'[1]Development Data'!T:T,,,)</f>
        <v>757</v>
      </c>
      <c r="G1138" s="6">
        <f>_xlfn.XLOOKUP(G1134,'[1]Development Data'!G:G,'[1]Development Data'!T:T,,,)</f>
        <v>3294</v>
      </c>
      <c r="H1138" s="6"/>
      <c r="I1138" s="6"/>
      <c r="J1138" s="6"/>
      <c r="K1138" s="6"/>
      <c r="L1138" s="23"/>
    </row>
    <row r="1139" spans="1:12" x14ac:dyDescent="0.25">
      <c r="A1139" s="7" t="s">
        <v>23</v>
      </c>
      <c r="B1139" s="6">
        <f>_xlfn.XLOOKUP(B1134,'[1]Development Data'!G:G,'[1]Development Data'!V:V,,,)</f>
        <v>657</v>
      </c>
      <c r="C1139" s="6">
        <f>_xlfn.XLOOKUP(C1134,'[1]Development Data'!G:G,'[1]Development Data'!V:V,,,)</f>
        <v>353</v>
      </c>
      <c r="D1139" s="6">
        <f>_xlfn.XLOOKUP(D1134,'[1]Development Data'!G:G,'[1]Development Data'!V:V,,,)</f>
        <v>378</v>
      </c>
      <c r="E1139" s="6">
        <f>_xlfn.XLOOKUP(E1134,'[1]Development Data'!G:G,'[1]Development Data'!V:V,,,)</f>
        <v>719</v>
      </c>
      <c r="F1139" s="6">
        <f>_xlfn.XLOOKUP(F1134,'[1]Development Data'!G:G,'[1]Development Data'!V:V,,,)</f>
        <v>185</v>
      </c>
      <c r="G1139" s="6">
        <f>_xlfn.XLOOKUP(G1134,'[1]Development Data'!G:G,'[1]Development Data'!V:V,,,)</f>
        <v>936</v>
      </c>
      <c r="H1139" s="6"/>
      <c r="I1139" s="6"/>
      <c r="J1139" s="6"/>
      <c r="K1139" s="6"/>
      <c r="L1139" s="23"/>
    </row>
    <row r="1140" spans="1:12" x14ac:dyDescent="0.25">
      <c r="A1140" s="12" t="s">
        <v>24</v>
      </c>
      <c r="B1140" s="6">
        <f>_xlfn.XLOOKUP(B1134,'[1]Development Data'!G:G,'[1]Development Data'!W:W,,,)</f>
        <v>1606</v>
      </c>
      <c r="C1140" s="6">
        <f>_xlfn.XLOOKUP(C1134,'[1]Development Data'!G:G,'[1]Development Data'!W:W,,,)</f>
        <v>868</v>
      </c>
      <c r="D1140" s="6">
        <f>_xlfn.XLOOKUP(D1134,'[1]Development Data'!G:G,'[1]Development Data'!W:W,,,)</f>
        <v>851</v>
      </c>
      <c r="E1140" s="6">
        <f>_xlfn.XLOOKUP(E1134,'[1]Development Data'!G:G,'[1]Development Data'!W:W,,,)</f>
        <v>2025</v>
      </c>
      <c r="F1140" s="6">
        <f>_xlfn.XLOOKUP(F1134,'[1]Development Data'!G:G,'[1]Development Data'!W:W,,,)</f>
        <v>572</v>
      </c>
      <c r="G1140" s="6">
        <f>_xlfn.XLOOKUP(G1134,'[1]Development Data'!G:G,'[1]Development Data'!W:W,,,)</f>
        <v>2358</v>
      </c>
      <c r="H1140" s="6"/>
      <c r="I1140" s="6"/>
      <c r="J1140" s="6"/>
      <c r="K1140" s="6"/>
      <c r="L1140" s="23"/>
    </row>
    <row r="1141" spans="1:12" x14ac:dyDescent="0.25">
      <c r="A1141" s="7" t="s">
        <v>25</v>
      </c>
      <c r="B1141" s="13">
        <f>_xlfn.XLOOKUP(B1134,'[1]Development Data'!G:G,'[1]Development Data'!X:X,,,)</f>
        <v>319</v>
      </c>
      <c r="C1141" s="13">
        <f>_xlfn.XLOOKUP(C1134,'[1]Development Data'!G:G,'[1]Development Data'!X:X,,,)</f>
        <v>169</v>
      </c>
      <c r="D1141" s="13">
        <f>_xlfn.XLOOKUP(D1134,'[1]Development Data'!G:G,'[1]Development Data'!X:X,,,)</f>
        <v>179</v>
      </c>
      <c r="E1141" s="13">
        <f>_xlfn.XLOOKUP(E1134,'[1]Development Data'!G:G,'[1]Development Data'!X:X,,,)</f>
        <v>345</v>
      </c>
      <c r="F1141" s="13">
        <f>_xlfn.XLOOKUP(F1134,'[1]Development Data'!G:G,'[1]Development Data'!X:X,,,)</f>
        <v>77</v>
      </c>
      <c r="G1141" s="13">
        <f>_xlfn.XLOOKUP(G1134,'[1]Development Data'!G:G,'[1]Development Data'!X:X,,,)</f>
        <v>395</v>
      </c>
      <c r="H1141" s="13"/>
      <c r="I1141" s="13"/>
      <c r="J1141" s="13"/>
      <c r="K1141" s="13"/>
      <c r="L1141" s="13"/>
    </row>
    <row r="1142" spans="1:12" x14ac:dyDescent="0.25">
      <c r="A1142" s="7" t="s">
        <v>26</v>
      </c>
      <c r="B1142" s="13">
        <f>_xlfn.XLOOKUP(B1134,'[1]Development Data'!G:G,'[1]Development Data'!Y:Y,,,)</f>
        <v>471</v>
      </c>
      <c r="C1142" s="13">
        <f>_xlfn.XLOOKUP(C1134,'[1]Development Data'!G:G,'[1]Development Data'!Y:Y,,,)</f>
        <v>243</v>
      </c>
      <c r="D1142" s="13">
        <f>_xlfn.XLOOKUP(D1134,'[1]Development Data'!G:G,'[1]Development Data'!Y:Y,,,)</f>
        <v>268</v>
      </c>
      <c r="E1142" s="13">
        <f>_xlfn.XLOOKUP(E1134,'[1]Development Data'!G:G,'[1]Development Data'!Y:Y,,,)</f>
        <v>529</v>
      </c>
      <c r="F1142" s="13">
        <f>_xlfn.XLOOKUP(F1134,'[1]Development Data'!G:G,'[1]Development Data'!Y:Y,,,)</f>
        <v>126</v>
      </c>
      <c r="G1142" s="13">
        <f>_xlfn.XLOOKUP(G1134,'[1]Development Data'!G:G,'[1]Development Data'!Y:Y,,,)</f>
        <v>611</v>
      </c>
      <c r="H1142" s="13"/>
      <c r="I1142" s="13"/>
      <c r="J1142" s="13"/>
      <c r="K1142" s="13"/>
      <c r="L1142" s="13"/>
    </row>
    <row r="1143" spans="1:12" x14ac:dyDescent="0.25">
      <c r="A1143" s="7" t="s">
        <v>27</v>
      </c>
      <c r="B1143" s="13">
        <f>_xlfn.XLOOKUP(B1134,'[1]Development Data'!G:G,'[1]Development Data'!Z:Z,,,)</f>
        <v>478</v>
      </c>
      <c r="C1143" s="13">
        <f>_xlfn.XLOOKUP(C1134,'[1]Development Data'!G:G,'[1]Development Data'!Z:Z,,,)</f>
        <v>283</v>
      </c>
      <c r="D1143" s="13">
        <f>_xlfn.XLOOKUP(D1134,'[1]Development Data'!G:G,'[1]Development Data'!Z:Z,,,)</f>
        <v>268</v>
      </c>
      <c r="E1143" s="13">
        <f>_xlfn.XLOOKUP(E1134,'[1]Development Data'!G:G,'[1]Development Data'!Z:Z,,,)</f>
        <v>616</v>
      </c>
      <c r="F1143" s="13">
        <f>_xlfn.XLOOKUP(F1134,'[1]Development Data'!G:G,'[1]Development Data'!Z:Z,,,)</f>
        <v>171</v>
      </c>
      <c r="G1143" s="13">
        <f>_xlfn.XLOOKUP(G1134,'[1]Development Data'!G:G,'[1]Development Data'!Z:Z,,,)</f>
        <v>793</v>
      </c>
      <c r="H1143" s="13"/>
      <c r="I1143" s="13"/>
      <c r="J1143" s="13"/>
      <c r="K1143" s="13"/>
      <c r="L1143" s="13"/>
    </row>
    <row r="1144" spans="1:12" x14ac:dyDescent="0.25">
      <c r="A1144" s="7" t="s">
        <v>28</v>
      </c>
      <c r="B1144" s="13">
        <f>_xlfn.XLOOKUP(B1134,'[1]Development Data'!G:G,'[1]Development Data'!AA:AA,,,)</f>
        <v>292</v>
      </c>
      <c r="C1144" s="13">
        <f>_xlfn.XLOOKUP(C1134,'[1]Development Data'!G:G,'[1]Development Data'!AA:AA,,,)</f>
        <v>155</v>
      </c>
      <c r="D1144" s="13">
        <f>_xlfn.XLOOKUP(D1134,'[1]Development Data'!G:G,'[1]Development Data'!AA:AA,,,)</f>
        <v>162</v>
      </c>
      <c r="E1144" s="13">
        <f>_xlfn.XLOOKUP(E1134,'[1]Development Data'!G:G,'[1]Development Data'!AA:AA,,,)</f>
        <v>411</v>
      </c>
      <c r="F1144" s="13">
        <f>_xlfn.XLOOKUP(F1134,'[1]Development Data'!G:G,'[1]Development Data'!AA:AA,,,)</f>
        <v>98</v>
      </c>
      <c r="G1144" s="13">
        <f>_xlfn.XLOOKUP(G1134,'[1]Development Data'!G:G,'[1]Development Data'!AA:AA,,,)</f>
        <v>454</v>
      </c>
      <c r="H1144" s="13"/>
      <c r="I1144" s="13"/>
      <c r="J1144" s="13"/>
      <c r="K1144" s="13"/>
      <c r="L1144" s="13"/>
    </row>
    <row r="1145" spans="1:12" x14ac:dyDescent="0.25">
      <c r="A1145" s="7" t="s">
        <v>29</v>
      </c>
      <c r="B1145" s="13">
        <f>_xlfn.XLOOKUP(B1134,'[1]Development Data'!G:G,'[1]Development Data'!AB:AB,,,)</f>
        <v>365</v>
      </c>
      <c r="C1145" s="13">
        <f>_xlfn.XLOOKUP(C1134,'[1]Development Data'!G:G,'[1]Development Data'!AB:AB,,,)</f>
        <v>187</v>
      </c>
      <c r="D1145" s="13">
        <f>_xlfn.XLOOKUP(D1134,'[1]Development Data'!G:G,'[1]Development Data'!AB:AB,,,)</f>
        <v>153</v>
      </c>
      <c r="E1145" s="13">
        <f>_xlfn.XLOOKUP(E1134,'[1]Development Data'!G:G,'[1]Development Data'!AB:AB,,,)</f>
        <v>469</v>
      </c>
      <c r="F1145" s="13">
        <f>_xlfn.XLOOKUP(F1134,'[1]Development Data'!G:G,'[1]Development Data'!AB:AB,,,)</f>
        <v>177</v>
      </c>
      <c r="G1145" s="13">
        <f>_xlfn.XLOOKUP(G1134,'[1]Development Data'!G:G,'[1]Development Data'!AB:AB,,,)</f>
        <v>500</v>
      </c>
      <c r="H1145" s="13"/>
      <c r="I1145" s="13"/>
      <c r="J1145" s="13"/>
      <c r="K1145" s="13"/>
      <c r="L1145" s="13"/>
    </row>
    <row r="1146" spans="1:12" ht="30" x14ac:dyDescent="0.25">
      <c r="A1146" s="7" t="s">
        <v>30</v>
      </c>
      <c r="B1146" s="13">
        <f>_xlfn.XLOOKUP(B1134,'[1]Development Data'!G:G,'[1]Development Data'!AD:AD,,,)</f>
        <v>476</v>
      </c>
      <c r="C1146" s="13">
        <f>_xlfn.XLOOKUP(C1134,'[1]Development Data'!G:G,'[1]Development Data'!AD:AD,,,)</f>
        <v>258</v>
      </c>
      <c r="D1146" s="13">
        <f>_xlfn.XLOOKUP(D1134,'[1]Development Data'!G:G,'[1]Development Data'!AD:AD,,,)</f>
        <v>271</v>
      </c>
      <c r="E1146" s="13">
        <f>_xlfn.XLOOKUP(E1134,'[1]Development Data'!G:G,'[1]Development Data'!AD:AD,,,)</f>
        <v>618</v>
      </c>
      <c r="F1146" s="13">
        <f>_xlfn.XLOOKUP(F1134,'[1]Development Data'!G:G,'[1]Development Data'!AD:AD,,,)</f>
        <v>161</v>
      </c>
      <c r="G1146" s="13">
        <f>_xlfn.XLOOKUP(G1134,'[1]Development Data'!G:G,'[1]Development Data'!AD:AD,,,)</f>
        <v>857</v>
      </c>
      <c r="H1146" s="13"/>
      <c r="I1146" s="13"/>
      <c r="J1146" s="13"/>
      <c r="K1146" s="13"/>
      <c r="L1146" s="13"/>
    </row>
    <row r="1147" spans="1:12" ht="30" x14ac:dyDescent="0.25">
      <c r="A1147" s="9" t="s">
        <v>31</v>
      </c>
      <c r="B1147" s="14">
        <f>_xlfn.XLOOKUP(B1134,'[1]Development Data'!G:G,'[1]Development Data'!AE:AE,,,)</f>
        <v>0.2964</v>
      </c>
      <c r="C1147" s="14">
        <f>_xlfn.XLOOKUP(C1134,'[1]Development Data'!G:G,'[1]Development Data'!AE:AE,,,)</f>
        <v>0.29720000000000002</v>
      </c>
      <c r="D1147" s="14">
        <f>_xlfn.XLOOKUP(D1134,'[1]Development Data'!G:G,'[1]Development Data'!AE:AE,,,)</f>
        <v>0.31840000000000002</v>
      </c>
      <c r="E1147" s="14">
        <f>_xlfn.XLOOKUP(E1134,'[1]Development Data'!G:G,'[1]Development Data'!AE:AE,,,)</f>
        <v>0.30520000000000003</v>
      </c>
      <c r="F1147" s="14">
        <f>_xlfn.XLOOKUP(F1134,'[1]Development Data'!G:G,'[1]Development Data'!AE:AE,,,)</f>
        <v>0.28149999999999997</v>
      </c>
      <c r="G1147" s="14">
        <f>_xlfn.XLOOKUP(G1134,'[1]Development Data'!G:G,'[1]Development Data'!AE:AE,,,)</f>
        <v>0.3634</v>
      </c>
      <c r="H1147" s="14"/>
      <c r="I1147" s="14"/>
      <c r="J1147" s="14"/>
      <c r="K1147" s="14"/>
      <c r="L1147" s="14"/>
    </row>
    <row r="1148" spans="1:12" x14ac:dyDescent="0.25">
      <c r="A1148" s="7" t="s">
        <v>32</v>
      </c>
      <c r="B1148" s="13">
        <f>_xlfn.XLOOKUP(B1134,'[1]Development Data'!G:G,'[1]Development Data'!AC:AC,,,)</f>
        <v>1241</v>
      </c>
      <c r="C1148" s="13">
        <f>_xlfn.XLOOKUP(C1134,'[1]Development Data'!G:G,'[1]Development Data'!AC:AC,,,)</f>
        <v>681</v>
      </c>
      <c r="D1148" s="13">
        <f>_xlfn.XLOOKUP(D1134,'[1]Development Data'!G:G,'[1]Development Data'!AC:AC,,,)</f>
        <v>698</v>
      </c>
      <c r="E1148" s="13">
        <f>_xlfn.XLOOKUP(E1134,'[1]Development Data'!G:G,'[1]Development Data'!AC:AC,,,)</f>
        <v>1556</v>
      </c>
      <c r="F1148" s="13">
        <f>_xlfn.XLOOKUP(F1134,'[1]Development Data'!G:G,'[1]Development Data'!AC:AC,,,)</f>
        <v>395</v>
      </c>
      <c r="G1148" s="13">
        <f>_xlfn.XLOOKUP(G1134,'[1]Development Data'!G:G,'[1]Development Data'!AC:AC,,,)</f>
        <v>1858</v>
      </c>
      <c r="H1148" s="13"/>
      <c r="I1148" s="13"/>
      <c r="J1148" s="13"/>
      <c r="K1148" s="13"/>
      <c r="L1148" s="13"/>
    </row>
    <row r="1149" spans="1:12" x14ac:dyDescent="0.25">
      <c r="A1149" s="7" t="s">
        <v>33</v>
      </c>
      <c r="B1149" s="13" cm="1">
        <f t="array" ref="B1149">_xlfn.XLOOKUP(B1134,'[1]Development Data'!G:G,'[1]Development Data'!AC:AC - '[1]Development Data'!AF:AF,,,)</f>
        <v>800</v>
      </c>
      <c r="C1149" s="13" cm="1">
        <f t="array" ref="C1149">_xlfn.XLOOKUP(C1134,'[1]Development Data'!G:G,'[1]Development Data'!AC:AC - '[1]Development Data'!AF:AF,,,)</f>
        <v>435</v>
      </c>
      <c r="D1149" s="13" cm="1">
        <f t="array" ref="D1149">_xlfn.XLOOKUP(D1134,'[1]Development Data'!G:G,'[1]Development Data'!AC:AC - '[1]Development Data'!AF:AF,,,)</f>
        <v>440</v>
      </c>
      <c r="E1149" s="13" cm="1">
        <f t="array" ref="E1149">_xlfn.XLOOKUP(E1134,'[1]Development Data'!G:G,'[1]Development Data'!AC:AC - '[1]Development Data'!AF:AF,,,)</f>
        <v>995</v>
      </c>
      <c r="F1149" s="13" cm="1">
        <f t="array" ref="F1149">_xlfn.XLOOKUP(F1134,'[1]Development Data'!G:G,'[1]Development Data'!AC:AC - '[1]Development Data'!AF:AF,,,)</f>
        <v>242</v>
      </c>
      <c r="G1149" s="13" cm="1">
        <f t="array" ref="G1149">_xlfn.XLOOKUP(G1134,'[1]Development Data'!G:G,'[1]Development Data'!AC:AC - '[1]Development Data'!AF:AF,,,)</f>
        <v>1064</v>
      </c>
      <c r="H1149" s="13"/>
      <c r="I1149" s="13"/>
      <c r="J1149" s="13"/>
      <c r="K1149" s="13"/>
      <c r="L1149" s="13"/>
    </row>
    <row r="1150" spans="1:12" x14ac:dyDescent="0.25">
      <c r="A1150" s="15" t="s">
        <v>34</v>
      </c>
      <c r="B1150" s="14">
        <f>B1149/B1148</f>
        <v>0.64464141821112009</v>
      </c>
      <c r="C1150" s="14">
        <f t="shared" ref="C1150:G1150" si="7">C1149/C1148</f>
        <v>0.63876651982378851</v>
      </c>
      <c r="D1150" s="14">
        <f t="shared" si="7"/>
        <v>0.63037249283667618</v>
      </c>
      <c r="E1150" s="14">
        <f t="shared" si="7"/>
        <v>0.63946015424164526</v>
      </c>
      <c r="F1150" s="14">
        <f t="shared" si="7"/>
        <v>0.61265822784810131</v>
      </c>
      <c r="G1150" s="14">
        <f t="shared" si="7"/>
        <v>0.57265877287405809</v>
      </c>
      <c r="H1150" s="14"/>
      <c r="I1150" s="14"/>
      <c r="J1150" s="14"/>
      <c r="K1150" s="14"/>
      <c r="L1150" s="14"/>
    </row>
    <row r="1151" spans="1:12" ht="30" x14ac:dyDescent="0.25">
      <c r="A1151" s="7" t="s">
        <v>35</v>
      </c>
      <c r="B1151" s="16">
        <f>_xlfn.XLOOKUP(B1134,'[1]Development Data'!G:G,'[1]Development Data'!AF:AF,,,)</f>
        <v>441</v>
      </c>
      <c r="C1151" s="16">
        <f>_xlfn.XLOOKUP(C1134,'[1]Development Data'!G:G,'[1]Development Data'!AF:AF,,,)</f>
        <v>246</v>
      </c>
      <c r="D1151" s="16">
        <f>_xlfn.XLOOKUP(D1134,'[1]Development Data'!G:G,'[1]Development Data'!AF:AF,,,)</f>
        <v>258</v>
      </c>
      <c r="E1151" s="16">
        <f>_xlfn.XLOOKUP(E1134,'[1]Development Data'!G:G,'[1]Development Data'!AF:AF,,,)</f>
        <v>561</v>
      </c>
      <c r="F1151" s="16">
        <f>_xlfn.XLOOKUP(F1134,'[1]Development Data'!G:G,'[1]Development Data'!AF:AF,,,)</f>
        <v>153</v>
      </c>
      <c r="G1151" s="16">
        <f>_xlfn.XLOOKUP(G1134,'[1]Development Data'!G:G,'[1]Development Data'!AF:AF,,,)</f>
        <v>794</v>
      </c>
      <c r="H1151" s="16"/>
      <c r="I1151" s="16"/>
      <c r="J1151" s="16"/>
      <c r="K1151" s="16"/>
      <c r="L1151" s="16"/>
    </row>
    <row r="1152" spans="1:12" ht="30" x14ac:dyDescent="0.25">
      <c r="A1152" s="9" t="s">
        <v>36</v>
      </c>
      <c r="B1152" s="14">
        <f>_xlfn.XLOOKUP(B1134,'[1]Development Data'!G:G,'[1]Development Data'!AG:AG,,,)</f>
        <v>0.35539999999999999</v>
      </c>
      <c r="C1152" s="14">
        <f>_xlfn.XLOOKUP(C1134,'[1]Development Data'!G:G,'[1]Development Data'!AG:AG,,,)</f>
        <v>0.36120000000000002</v>
      </c>
      <c r="D1152" s="14">
        <f>_xlfn.XLOOKUP(D1134,'[1]Development Data'!G:G,'[1]Development Data'!AG:AG,,,)</f>
        <v>0.36959999999999998</v>
      </c>
      <c r="E1152" s="14">
        <f>_xlfn.XLOOKUP(E1134,'[1]Development Data'!G:G,'[1]Development Data'!AG:AG,,,)</f>
        <v>0.36049999999999999</v>
      </c>
      <c r="F1152" s="14">
        <f>_xlfn.XLOOKUP(F1134,'[1]Development Data'!G:G,'[1]Development Data'!AG:AG,,,)</f>
        <v>0.38729999999999998</v>
      </c>
      <c r="G1152" s="14">
        <f>_xlfn.XLOOKUP(G1134,'[1]Development Data'!G:G,'[1]Development Data'!AG:AG,,,)</f>
        <v>0.42730000000000001</v>
      </c>
      <c r="H1152" s="14"/>
      <c r="I1152" s="14"/>
      <c r="J1152" s="14"/>
      <c r="K1152" s="14"/>
      <c r="L1152" s="14"/>
    </row>
    <row r="1153" spans="1:12" x14ac:dyDescent="0.25">
      <c r="A1153" s="12" t="s">
        <v>37</v>
      </c>
      <c r="B1153" s="17">
        <f>_xlfn.XLOOKUP(B1134,'[1]Development Data'!G:G,'[1]Development Data'!AL:AL,,,)</f>
        <v>1004</v>
      </c>
      <c r="C1153" s="17">
        <f>_xlfn.XLOOKUP(C1134,'[1]Development Data'!G:G,'[1]Development Data'!AL:AL,,,)</f>
        <v>568</v>
      </c>
      <c r="D1153" s="17">
        <f>_xlfn.XLOOKUP(D1134,'[1]Development Data'!G:G,'[1]Development Data'!AL:AL,,,)</f>
        <v>619</v>
      </c>
      <c r="E1153" s="17">
        <f>_xlfn.XLOOKUP(E1134,'[1]Development Data'!G:G,'[1]Development Data'!AL:AL,,,)</f>
        <v>1278</v>
      </c>
      <c r="F1153" s="17">
        <f>_xlfn.XLOOKUP(F1134,'[1]Development Data'!G:G,'[1]Development Data'!AL:AL,,,)</f>
        <v>346</v>
      </c>
      <c r="G1153" s="17">
        <f>_xlfn.XLOOKUP(G1134,'[1]Development Data'!G:G,'[1]Development Data'!AL:AL,,,)</f>
        <v>1521</v>
      </c>
      <c r="H1153" s="17"/>
      <c r="I1153" s="17"/>
      <c r="J1153" s="17"/>
      <c r="K1153" s="17"/>
      <c r="L1153" s="17"/>
    </row>
    <row r="1154" spans="1:12" ht="30" x14ac:dyDescent="0.25">
      <c r="A1154" s="12" t="s">
        <v>38</v>
      </c>
      <c r="B1154" s="17">
        <f>_xlfn.XLOOKUP(B1134,'[1]Development Data'!G:G,'[1]Development Data'!AO:AO,,,)</f>
        <v>616</v>
      </c>
      <c r="C1154" s="13">
        <f>_xlfn.XLOOKUP(C1134,'[1]Development Data'!G:G,'[1]Development Data'!AO:AO,,,)</f>
        <v>348</v>
      </c>
      <c r="D1154" s="13">
        <f>_xlfn.XLOOKUP(D1134,'[1]Development Data'!G:G,'[1]Development Data'!AO:AO,,,)</f>
        <v>377</v>
      </c>
      <c r="E1154" s="13">
        <f>_xlfn.XLOOKUP(E1134,'[1]Development Data'!G:G,'[1]Development Data'!AO:AO,,,)</f>
        <v>769</v>
      </c>
      <c r="F1154" s="13">
        <f>_xlfn.XLOOKUP(F1134,'[1]Development Data'!G:G,'[1]Development Data'!AO:AO,,,)</f>
        <v>203</v>
      </c>
      <c r="G1154" s="13">
        <f>_xlfn.XLOOKUP(G1134,'[1]Development Data'!G:G,'[1]Development Data'!AO:AO,,,)</f>
        <v>836</v>
      </c>
      <c r="H1154" s="13"/>
      <c r="I1154" s="13"/>
      <c r="J1154" s="13"/>
      <c r="K1154" s="13"/>
      <c r="L1154" s="13"/>
    </row>
    <row r="1155" spans="1:12" ht="30" x14ac:dyDescent="0.25">
      <c r="A1155" s="18" t="s">
        <v>39</v>
      </c>
      <c r="B1155" s="14">
        <f>_xlfn.XLOOKUP(B1134,'[1]Development Data'!G:G,'[1]Development Data'!AP:AP,,,)</f>
        <v>0.61350000000000005</v>
      </c>
      <c r="C1155" s="14">
        <f>_xlfn.XLOOKUP(C1134,'[1]Development Data'!G:G,'[1]Development Data'!AP:AP,,,)</f>
        <v>0.61270000000000002</v>
      </c>
      <c r="D1155" s="14">
        <f>_xlfn.XLOOKUP(D1134,'[1]Development Data'!G:G,'[1]Development Data'!AP:AP,,,)</f>
        <v>0.60899999999999999</v>
      </c>
      <c r="E1155" s="14">
        <f>_xlfn.XLOOKUP(E1134,'[1]Development Data'!G:G,'[1]Development Data'!AP:AP,,,)</f>
        <v>0.60170000000000001</v>
      </c>
      <c r="F1155" s="14">
        <f>_xlfn.XLOOKUP(F1134,'[1]Development Data'!G:G,'[1]Development Data'!AP:AP,,,)</f>
        <v>0.5867</v>
      </c>
      <c r="G1155" s="14">
        <f>_xlfn.XLOOKUP(G1134,'[1]Development Data'!G:G,'[1]Development Data'!AP:AP,,,)</f>
        <v>0.54959999999999998</v>
      </c>
      <c r="H1155" s="14"/>
      <c r="I1155" s="14"/>
      <c r="J1155" s="14"/>
      <c r="K1155" s="14"/>
      <c r="L1155" s="14"/>
    </row>
    <row r="1156" spans="1:12" ht="45" x14ac:dyDescent="0.25">
      <c r="A1156" s="12" t="s">
        <v>40</v>
      </c>
      <c r="B1156" s="16">
        <f>_xlfn.XLOOKUP(B1134,'[1]Development Data'!G:G,'[1]Development Data'!AM:AM,,,)</f>
        <v>388</v>
      </c>
      <c r="C1156" s="16">
        <f>_xlfn.XLOOKUP(C1134,'[1]Development Data'!G:G,'[1]Development Data'!AM:AM,,,)</f>
        <v>220</v>
      </c>
      <c r="D1156" s="16">
        <f>_xlfn.XLOOKUP(D1134,'[1]Development Data'!G:G,'[1]Development Data'!AM:AM,,,)</f>
        <v>242</v>
      </c>
      <c r="E1156" s="16">
        <f>_xlfn.XLOOKUP(E1134,'[1]Development Data'!G:G,'[1]Development Data'!AM:AM,,,)</f>
        <v>509</v>
      </c>
      <c r="F1156" s="16">
        <f>_xlfn.XLOOKUP(F1134,'[1]Development Data'!G:G,'[1]Development Data'!AM:AM,,,)</f>
        <v>143</v>
      </c>
      <c r="G1156" s="16">
        <f>_xlfn.XLOOKUP(G1134,'[1]Development Data'!G:G,'[1]Development Data'!AM:AM,,,)</f>
        <v>685</v>
      </c>
      <c r="H1156" s="16"/>
      <c r="I1156" s="16"/>
      <c r="J1156" s="16"/>
      <c r="K1156" s="16"/>
      <c r="L1156" s="16"/>
    </row>
    <row r="1157" spans="1:12" ht="45" x14ac:dyDescent="0.25">
      <c r="A1157" s="19" t="s">
        <v>41</v>
      </c>
      <c r="B1157" s="14">
        <f>_xlfn.XLOOKUP(B1134,'[1]Development Data'!G:G,'[1]Development Data'!AN:AN,,,)</f>
        <v>0.38650000000000001</v>
      </c>
      <c r="C1157" s="14">
        <f>_xlfn.XLOOKUP(C1134,'[1]Development Data'!G:G,'[1]Development Data'!AN:AN,,,)</f>
        <v>0.38729999999999998</v>
      </c>
      <c r="D1157" s="14">
        <f>_xlfn.XLOOKUP(D1134,'[1]Development Data'!G:G,'[1]Development Data'!AN:AN,,,)</f>
        <v>0.39100000000000001</v>
      </c>
      <c r="E1157" s="14">
        <f>_xlfn.XLOOKUP(E1134,'[1]Development Data'!G:G,'[1]Development Data'!AN:AN,,,)</f>
        <v>0.39829999999999999</v>
      </c>
      <c r="F1157" s="14">
        <f>_xlfn.XLOOKUP(F1134,'[1]Development Data'!G:G,'[1]Development Data'!AN:AN,,,)</f>
        <v>0.4133</v>
      </c>
      <c r="G1157" s="14">
        <f>_xlfn.XLOOKUP(G1134,'[1]Development Data'!G:G,'[1]Development Data'!AN:AN,,,)</f>
        <v>0.45040000000000002</v>
      </c>
      <c r="H1157" s="14"/>
      <c r="I1157" s="14"/>
      <c r="J1157" s="14"/>
      <c r="K1157" s="14"/>
      <c r="L1157" s="14"/>
    </row>
    <row r="1160" spans="1:12" ht="15.75" x14ac:dyDescent="0.25">
      <c r="A1160" s="61" t="s">
        <v>1132</v>
      </c>
      <c r="B1160" s="63"/>
      <c r="C1160" s="63"/>
      <c r="D1160" s="63"/>
      <c r="E1160" s="63"/>
      <c r="F1160" s="63"/>
    </row>
    <row r="1161" spans="1:12" ht="15.75" x14ac:dyDescent="0.25">
      <c r="A1161" s="20" t="s">
        <v>10</v>
      </c>
      <c r="B1161" s="21" t="s">
        <v>43</v>
      </c>
      <c r="C1161" s="20" t="s">
        <v>44</v>
      </c>
      <c r="D1161" s="20" t="s">
        <v>45</v>
      </c>
      <c r="E1161" s="20" t="s">
        <v>46</v>
      </c>
      <c r="F1161" s="20" t="s">
        <v>47</v>
      </c>
    </row>
    <row r="1162" spans="1:12" x14ac:dyDescent="0.25">
      <c r="A1162" s="22" t="s">
        <v>780</v>
      </c>
      <c r="B1162" s="23"/>
      <c r="C1162" s="23"/>
      <c r="D1162" s="23"/>
      <c r="E1162" s="23"/>
      <c r="F1162" s="23"/>
    </row>
    <row r="1163" spans="1:12" x14ac:dyDescent="0.25">
      <c r="A1163" s="22" t="s">
        <v>167</v>
      </c>
      <c r="B1163" s="23"/>
      <c r="C1163" s="23"/>
      <c r="D1163" s="23"/>
      <c r="E1163" s="23"/>
      <c r="F1163" s="23"/>
    </row>
    <row r="1164" spans="1:12" x14ac:dyDescent="0.25">
      <c r="A1164" s="22" t="str">
        <f>"Total Units: " &amp; _xlfn.XLOOKUP(A1162,'[1]NYCHA Developtment Data Book'!B:B,'[1]NYCHA Developtment Data Book'!N:N,,,)</f>
        <v>Total Units: 998</v>
      </c>
      <c r="B1164" s="23"/>
      <c r="C1164" s="23"/>
      <c r="D1164" s="23"/>
      <c r="E1164" s="23"/>
      <c r="F1164" s="23"/>
    </row>
    <row r="1165" spans="1:12" x14ac:dyDescent="0.25">
      <c r="A1165" s="23" t="s">
        <v>780</v>
      </c>
      <c r="B1165" s="23">
        <v>4</v>
      </c>
      <c r="C1165" s="23" t="s">
        <v>786</v>
      </c>
      <c r="D1165" s="23" t="s">
        <v>611</v>
      </c>
      <c r="E1165" s="23" t="s">
        <v>52</v>
      </c>
      <c r="F1165" s="23">
        <v>11212</v>
      </c>
    </row>
    <row r="1166" spans="1:12" x14ac:dyDescent="0.25">
      <c r="A1166" s="23" t="s">
        <v>780</v>
      </c>
      <c r="B1166" s="23">
        <v>8</v>
      </c>
      <c r="C1166" s="23" t="s">
        <v>787</v>
      </c>
      <c r="D1166" s="23" t="s">
        <v>611</v>
      </c>
      <c r="E1166" s="23" t="s">
        <v>52</v>
      </c>
      <c r="F1166" s="23">
        <v>11212</v>
      </c>
    </row>
    <row r="1167" spans="1:12" x14ac:dyDescent="0.25">
      <c r="A1167" s="23" t="s">
        <v>780</v>
      </c>
      <c r="B1167" s="23">
        <v>7</v>
      </c>
      <c r="C1167" s="23" t="s">
        <v>788</v>
      </c>
      <c r="D1167" s="23" t="s">
        <v>611</v>
      </c>
      <c r="E1167" s="23" t="s">
        <v>52</v>
      </c>
      <c r="F1167" s="23">
        <v>11212</v>
      </c>
    </row>
    <row r="1168" spans="1:12" x14ac:dyDescent="0.25">
      <c r="A1168" s="23" t="s">
        <v>780</v>
      </c>
      <c r="B1168" s="23">
        <v>5</v>
      </c>
      <c r="C1168" s="23" t="s">
        <v>789</v>
      </c>
      <c r="D1168" s="23" t="s">
        <v>611</v>
      </c>
      <c r="E1168" s="23" t="s">
        <v>52</v>
      </c>
      <c r="F1168" s="23">
        <v>11212</v>
      </c>
    </row>
    <row r="1169" spans="1:6" x14ac:dyDescent="0.25">
      <c r="A1169" s="23" t="s">
        <v>780</v>
      </c>
      <c r="B1169" s="23">
        <v>3</v>
      </c>
      <c r="C1169" s="23" t="s">
        <v>790</v>
      </c>
      <c r="D1169" s="23" t="s">
        <v>611</v>
      </c>
      <c r="E1169" s="23" t="s">
        <v>52</v>
      </c>
      <c r="F1169" s="23">
        <v>11212</v>
      </c>
    </row>
    <row r="1170" spans="1:6" x14ac:dyDescent="0.25">
      <c r="A1170" s="23" t="s">
        <v>780</v>
      </c>
      <c r="B1170" s="23">
        <v>2</v>
      </c>
      <c r="C1170" s="23" t="s">
        <v>791</v>
      </c>
      <c r="D1170" s="23" t="s">
        <v>611</v>
      </c>
      <c r="E1170" s="23" t="s">
        <v>52</v>
      </c>
      <c r="F1170" s="23">
        <v>11212</v>
      </c>
    </row>
    <row r="1171" spans="1:6" x14ac:dyDescent="0.25">
      <c r="A1171" s="23" t="s">
        <v>780</v>
      </c>
      <c r="B1171" s="23">
        <v>6</v>
      </c>
      <c r="C1171" s="23" t="s">
        <v>792</v>
      </c>
      <c r="D1171" s="23" t="s">
        <v>611</v>
      </c>
      <c r="E1171" s="23" t="s">
        <v>52</v>
      </c>
      <c r="F1171" s="23">
        <v>11212</v>
      </c>
    </row>
    <row r="1172" spans="1:6" x14ac:dyDescent="0.25">
      <c r="A1172" s="23" t="s">
        <v>780</v>
      </c>
      <c r="B1172" s="23">
        <v>1</v>
      </c>
      <c r="C1172" s="23" t="s">
        <v>793</v>
      </c>
      <c r="D1172" s="23" t="s">
        <v>611</v>
      </c>
      <c r="E1172" s="23" t="s">
        <v>52</v>
      </c>
      <c r="F1172" s="23">
        <v>11212</v>
      </c>
    </row>
    <row r="1174" spans="1:6" ht="15.75" x14ac:dyDescent="0.25">
      <c r="A1174" s="20" t="s">
        <v>10</v>
      </c>
      <c r="B1174" s="24" t="s">
        <v>43</v>
      </c>
      <c r="C1174" s="25" t="s">
        <v>44</v>
      </c>
      <c r="D1174" s="25" t="s">
        <v>45</v>
      </c>
      <c r="E1174" s="25" t="s">
        <v>46</v>
      </c>
      <c r="F1174" s="26" t="s">
        <v>47</v>
      </c>
    </row>
    <row r="1175" spans="1:6" x14ac:dyDescent="0.25">
      <c r="A1175" s="22" t="s">
        <v>781</v>
      </c>
    </row>
    <row r="1176" spans="1:6" x14ac:dyDescent="0.25">
      <c r="A1176" s="22" t="s">
        <v>86</v>
      </c>
    </row>
    <row r="1177" spans="1:6" x14ac:dyDescent="0.25">
      <c r="A1177" s="27" t="str">
        <f>"Total Units: " &amp; _xlfn.XLOOKUP(A1175,'[1]NYCHA Developtment Data Book'!B:B,'[1]NYCHA Developtment Data Book'!N:N,,,)</f>
        <v>Total Units: 536</v>
      </c>
    </row>
    <row r="1178" spans="1:6" x14ac:dyDescent="0.25">
      <c r="A1178" s="23" t="s">
        <v>781</v>
      </c>
      <c r="B1178" s="23">
        <v>3</v>
      </c>
      <c r="C1178" s="23" t="s">
        <v>794</v>
      </c>
      <c r="D1178" s="23" t="s">
        <v>611</v>
      </c>
      <c r="E1178" s="23" t="s">
        <v>52</v>
      </c>
      <c r="F1178" s="23">
        <v>11212</v>
      </c>
    </row>
    <row r="1179" spans="1:6" x14ac:dyDescent="0.25">
      <c r="A1179" s="23" t="s">
        <v>781</v>
      </c>
      <c r="B1179" s="23">
        <v>1</v>
      </c>
      <c r="C1179" s="23" t="s">
        <v>795</v>
      </c>
      <c r="D1179" s="23" t="s">
        <v>611</v>
      </c>
      <c r="E1179" s="23" t="s">
        <v>52</v>
      </c>
      <c r="F1179" s="23">
        <v>11212</v>
      </c>
    </row>
    <row r="1180" spans="1:6" x14ac:dyDescent="0.25">
      <c r="A1180" s="23" t="s">
        <v>781</v>
      </c>
      <c r="B1180" s="23">
        <v>4</v>
      </c>
      <c r="C1180" s="23" t="s">
        <v>796</v>
      </c>
      <c r="D1180" s="23" t="s">
        <v>611</v>
      </c>
      <c r="E1180" s="23" t="s">
        <v>52</v>
      </c>
      <c r="F1180" s="23">
        <v>11212</v>
      </c>
    </row>
    <row r="1181" spans="1:6" x14ac:dyDescent="0.25">
      <c r="A1181" s="23" t="s">
        <v>781</v>
      </c>
      <c r="B1181" s="23">
        <v>2</v>
      </c>
      <c r="C1181" s="23" t="s">
        <v>797</v>
      </c>
      <c r="D1181" s="23" t="s">
        <v>611</v>
      </c>
      <c r="E1181" s="23" t="s">
        <v>52</v>
      </c>
      <c r="F1181" s="23">
        <v>11212</v>
      </c>
    </row>
    <row r="1182" spans="1:6" ht="15.75" x14ac:dyDescent="0.25">
      <c r="A1182" s="20" t="s">
        <v>10</v>
      </c>
      <c r="B1182" s="24" t="s">
        <v>43</v>
      </c>
      <c r="C1182" s="25" t="s">
        <v>44</v>
      </c>
      <c r="D1182" s="25" t="s">
        <v>45</v>
      </c>
      <c r="E1182" s="25" t="s">
        <v>46</v>
      </c>
      <c r="F1182" s="26" t="s">
        <v>47</v>
      </c>
    </row>
    <row r="1183" spans="1:6" x14ac:dyDescent="0.25">
      <c r="A1183" s="22" t="s">
        <v>782</v>
      </c>
    </row>
    <row r="1184" spans="1:6" x14ac:dyDescent="0.25">
      <c r="A1184" s="22" t="s">
        <v>500</v>
      </c>
    </row>
    <row r="1185" spans="1:6" x14ac:dyDescent="0.25">
      <c r="A1185" s="27" t="str">
        <f>"Total Units: " &amp; _xlfn.XLOOKUP(A1183,'[1]NYCHA Developtment Data Book'!B:B,'[1]NYCHA Developtment Data Book'!N:N,,,)</f>
        <v>Total Units: 513</v>
      </c>
    </row>
    <row r="1186" spans="1:6" x14ac:dyDescent="0.25">
      <c r="A1186" s="23" t="s">
        <v>782</v>
      </c>
      <c r="B1186" s="23">
        <v>1</v>
      </c>
      <c r="C1186" s="23" t="s">
        <v>798</v>
      </c>
      <c r="D1186" s="23" t="s">
        <v>611</v>
      </c>
      <c r="E1186" s="23" t="s">
        <v>52</v>
      </c>
      <c r="F1186" s="23">
        <v>11212</v>
      </c>
    </row>
    <row r="1187" spans="1:6" x14ac:dyDescent="0.25">
      <c r="A1187" s="23" t="s">
        <v>782</v>
      </c>
      <c r="B1187" s="23">
        <v>3</v>
      </c>
      <c r="C1187" s="23" t="s">
        <v>799</v>
      </c>
      <c r="D1187" s="23" t="s">
        <v>611</v>
      </c>
      <c r="E1187" s="23" t="s">
        <v>52</v>
      </c>
      <c r="F1187" s="23">
        <v>11212</v>
      </c>
    </row>
    <row r="1188" spans="1:6" x14ac:dyDescent="0.25">
      <c r="A1188" s="23" t="s">
        <v>782</v>
      </c>
      <c r="B1188" s="23">
        <v>2</v>
      </c>
      <c r="C1188" s="23" t="s">
        <v>800</v>
      </c>
      <c r="D1188" s="23" t="s">
        <v>611</v>
      </c>
      <c r="E1188" s="23" t="s">
        <v>52</v>
      </c>
      <c r="F1188" s="23">
        <v>11212</v>
      </c>
    </row>
    <row r="1189" spans="1:6" ht="15.75" x14ac:dyDescent="0.25">
      <c r="A1189" s="20" t="s">
        <v>10</v>
      </c>
      <c r="B1189" s="24" t="s">
        <v>43</v>
      </c>
      <c r="C1189" s="25" t="s">
        <v>44</v>
      </c>
      <c r="D1189" s="25" t="s">
        <v>45</v>
      </c>
      <c r="E1189" s="25" t="s">
        <v>46</v>
      </c>
      <c r="F1189" s="26" t="s">
        <v>47</v>
      </c>
    </row>
    <row r="1190" spans="1:6" x14ac:dyDescent="0.25">
      <c r="A1190" s="22" t="s">
        <v>783</v>
      </c>
    </row>
    <row r="1191" spans="1:6" x14ac:dyDescent="0.25">
      <c r="A1191" s="22" t="s">
        <v>667</v>
      </c>
    </row>
    <row r="1192" spans="1:6" x14ac:dyDescent="0.25">
      <c r="A1192" s="27" t="str">
        <f>"Total Units: " &amp; _xlfn.XLOOKUP(A1190,'[1]NYCHA Developtment Data Book'!B:B,'[1]NYCHA Developtment Data Book'!N:N,,,)</f>
        <v>Total Units: 1338</v>
      </c>
    </row>
    <row r="1193" spans="1:6" x14ac:dyDescent="0.25">
      <c r="A1193" s="23" t="s">
        <v>783</v>
      </c>
      <c r="B1193" s="23">
        <v>18</v>
      </c>
      <c r="C1193" s="23" t="s">
        <v>801</v>
      </c>
      <c r="D1193" s="23" t="s">
        <v>611</v>
      </c>
      <c r="E1193" s="23" t="s">
        <v>52</v>
      </c>
      <c r="F1193" s="23">
        <v>11212</v>
      </c>
    </row>
    <row r="1194" spans="1:6" x14ac:dyDescent="0.25">
      <c r="A1194" s="23" t="s">
        <v>783</v>
      </c>
      <c r="B1194" s="23">
        <v>18</v>
      </c>
      <c r="C1194" s="23" t="s">
        <v>802</v>
      </c>
      <c r="D1194" s="23" t="s">
        <v>611</v>
      </c>
      <c r="E1194" s="23" t="s">
        <v>52</v>
      </c>
      <c r="F1194" s="23">
        <v>11212</v>
      </c>
    </row>
    <row r="1195" spans="1:6" x14ac:dyDescent="0.25">
      <c r="A1195" s="23" t="s">
        <v>783</v>
      </c>
      <c r="B1195" s="23">
        <v>17</v>
      </c>
      <c r="C1195" s="23" t="s">
        <v>803</v>
      </c>
      <c r="D1195" s="23" t="s">
        <v>611</v>
      </c>
      <c r="E1195" s="23" t="s">
        <v>52</v>
      </c>
      <c r="F1195" s="23">
        <v>11212</v>
      </c>
    </row>
    <row r="1196" spans="1:6" x14ac:dyDescent="0.25">
      <c r="A1196" s="23" t="s">
        <v>783</v>
      </c>
      <c r="B1196" s="23">
        <v>16</v>
      </c>
      <c r="C1196" s="23" t="s">
        <v>804</v>
      </c>
      <c r="D1196" s="23" t="s">
        <v>611</v>
      </c>
      <c r="E1196" s="23" t="s">
        <v>52</v>
      </c>
      <c r="F1196" s="23">
        <v>11212</v>
      </c>
    </row>
    <row r="1197" spans="1:6" x14ac:dyDescent="0.25">
      <c r="A1197" s="23" t="s">
        <v>783</v>
      </c>
      <c r="B1197" s="23">
        <v>6</v>
      </c>
      <c r="C1197" s="23" t="s">
        <v>805</v>
      </c>
      <c r="D1197" s="23" t="s">
        <v>611</v>
      </c>
      <c r="E1197" s="23" t="s">
        <v>52</v>
      </c>
      <c r="F1197" s="23">
        <v>11212</v>
      </c>
    </row>
    <row r="1198" spans="1:6" x14ac:dyDescent="0.25">
      <c r="A1198" s="23" t="s">
        <v>783</v>
      </c>
      <c r="B1198" s="23">
        <v>5</v>
      </c>
      <c r="C1198" s="23" t="s">
        <v>806</v>
      </c>
      <c r="D1198" s="23" t="s">
        <v>611</v>
      </c>
      <c r="E1198" s="23" t="s">
        <v>52</v>
      </c>
      <c r="F1198" s="23">
        <v>11212</v>
      </c>
    </row>
    <row r="1199" spans="1:6" x14ac:dyDescent="0.25">
      <c r="A1199" s="23" t="s">
        <v>783</v>
      </c>
      <c r="B1199" s="23">
        <v>26</v>
      </c>
      <c r="C1199" s="23" t="s">
        <v>807</v>
      </c>
      <c r="D1199" s="23" t="s">
        <v>611</v>
      </c>
      <c r="E1199" s="23" t="s">
        <v>52</v>
      </c>
      <c r="F1199" s="23">
        <v>11212</v>
      </c>
    </row>
    <row r="1200" spans="1:6" x14ac:dyDescent="0.25">
      <c r="A1200" s="23" t="s">
        <v>783</v>
      </c>
      <c r="B1200" s="23">
        <v>15</v>
      </c>
      <c r="C1200" s="23" t="s">
        <v>808</v>
      </c>
      <c r="D1200" s="23" t="s">
        <v>611</v>
      </c>
      <c r="E1200" s="23" t="s">
        <v>52</v>
      </c>
      <c r="F1200" s="23">
        <v>11212</v>
      </c>
    </row>
    <row r="1201" spans="1:6" x14ac:dyDescent="0.25">
      <c r="A1201" s="23" t="s">
        <v>783</v>
      </c>
      <c r="B1201" s="23">
        <v>5</v>
      </c>
      <c r="C1201" s="23" t="s">
        <v>809</v>
      </c>
      <c r="D1201" s="23" t="s">
        <v>611</v>
      </c>
      <c r="E1201" s="23" t="s">
        <v>52</v>
      </c>
      <c r="F1201" s="23">
        <v>11212</v>
      </c>
    </row>
    <row r="1202" spans="1:6" x14ac:dyDescent="0.25">
      <c r="A1202" s="23" t="s">
        <v>783</v>
      </c>
      <c r="B1202" s="23">
        <v>15</v>
      </c>
      <c r="C1202" s="23" t="s">
        <v>810</v>
      </c>
      <c r="D1202" s="23" t="s">
        <v>611</v>
      </c>
      <c r="E1202" s="23" t="s">
        <v>52</v>
      </c>
      <c r="F1202" s="23">
        <v>11212</v>
      </c>
    </row>
    <row r="1203" spans="1:6" x14ac:dyDescent="0.25">
      <c r="A1203" s="23" t="s">
        <v>783</v>
      </c>
      <c r="B1203" s="23">
        <v>4</v>
      </c>
      <c r="C1203" s="23" t="s">
        <v>811</v>
      </c>
      <c r="D1203" s="23" t="s">
        <v>611</v>
      </c>
      <c r="E1203" s="23" t="s">
        <v>52</v>
      </c>
      <c r="F1203" s="23">
        <v>11212</v>
      </c>
    </row>
    <row r="1204" spans="1:6" x14ac:dyDescent="0.25">
      <c r="A1204" s="23" t="s">
        <v>783</v>
      </c>
      <c r="B1204" s="23">
        <v>5</v>
      </c>
      <c r="C1204" s="23" t="s">
        <v>812</v>
      </c>
      <c r="D1204" s="23" t="s">
        <v>611</v>
      </c>
      <c r="E1204" s="23" t="s">
        <v>52</v>
      </c>
      <c r="F1204" s="23">
        <v>11212</v>
      </c>
    </row>
    <row r="1205" spans="1:6" x14ac:dyDescent="0.25">
      <c r="A1205" s="23" t="s">
        <v>783</v>
      </c>
      <c r="B1205" s="23">
        <v>18</v>
      </c>
      <c r="C1205" s="23" t="s">
        <v>813</v>
      </c>
      <c r="D1205" s="23" t="s">
        <v>611</v>
      </c>
      <c r="E1205" s="23" t="s">
        <v>52</v>
      </c>
      <c r="F1205" s="23">
        <v>11212</v>
      </c>
    </row>
    <row r="1206" spans="1:6" x14ac:dyDescent="0.25">
      <c r="A1206" s="23" t="s">
        <v>783</v>
      </c>
      <c r="B1206" s="23">
        <v>27</v>
      </c>
      <c r="C1206" s="23" t="s">
        <v>814</v>
      </c>
      <c r="D1206" s="23" t="s">
        <v>611</v>
      </c>
      <c r="E1206" s="23" t="s">
        <v>52</v>
      </c>
      <c r="F1206" s="23">
        <v>11212</v>
      </c>
    </row>
    <row r="1207" spans="1:6" x14ac:dyDescent="0.25">
      <c r="A1207" s="23" t="s">
        <v>783</v>
      </c>
      <c r="B1207" s="23">
        <v>24</v>
      </c>
      <c r="C1207" s="23" t="s">
        <v>815</v>
      </c>
      <c r="D1207" s="23" t="s">
        <v>611</v>
      </c>
      <c r="E1207" s="23" t="s">
        <v>52</v>
      </c>
      <c r="F1207" s="23">
        <v>11212</v>
      </c>
    </row>
    <row r="1208" spans="1:6" x14ac:dyDescent="0.25">
      <c r="A1208" s="23" t="s">
        <v>783</v>
      </c>
      <c r="B1208" s="23">
        <v>24</v>
      </c>
      <c r="C1208" s="23" t="s">
        <v>816</v>
      </c>
      <c r="D1208" s="23" t="s">
        <v>611</v>
      </c>
      <c r="E1208" s="23" t="s">
        <v>52</v>
      </c>
      <c r="F1208" s="23">
        <v>11212</v>
      </c>
    </row>
    <row r="1209" spans="1:6" x14ac:dyDescent="0.25">
      <c r="A1209" s="23" t="s">
        <v>783</v>
      </c>
      <c r="B1209" s="23">
        <v>4</v>
      </c>
      <c r="C1209" s="23" t="s">
        <v>817</v>
      </c>
      <c r="D1209" s="23" t="s">
        <v>611</v>
      </c>
      <c r="E1209" s="23" t="s">
        <v>52</v>
      </c>
      <c r="F1209" s="23">
        <v>11212</v>
      </c>
    </row>
    <row r="1210" spans="1:6" x14ac:dyDescent="0.25">
      <c r="A1210" s="23" t="s">
        <v>783</v>
      </c>
      <c r="B1210" s="23">
        <v>23</v>
      </c>
      <c r="C1210" s="23" t="s">
        <v>818</v>
      </c>
      <c r="D1210" s="23" t="s">
        <v>611</v>
      </c>
      <c r="E1210" s="23" t="s">
        <v>52</v>
      </c>
      <c r="F1210" s="23">
        <v>11212</v>
      </c>
    </row>
    <row r="1211" spans="1:6" x14ac:dyDescent="0.25">
      <c r="A1211" s="23" t="s">
        <v>783</v>
      </c>
      <c r="B1211" s="23">
        <v>26</v>
      </c>
      <c r="C1211" s="23" t="s">
        <v>819</v>
      </c>
      <c r="D1211" s="23" t="s">
        <v>611</v>
      </c>
      <c r="E1211" s="23" t="s">
        <v>52</v>
      </c>
      <c r="F1211" s="23">
        <v>11212</v>
      </c>
    </row>
    <row r="1212" spans="1:6" x14ac:dyDescent="0.25">
      <c r="A1212" s="23" t="s">
        <v>783</v>
      </c>
      <c r="B1212" s="23">
        <v>20</v>
      </c>
      <c r="C1212" s="23" t="s">
        <v>820</v>
      </c>
      <c r="D1212" s="23" t="s">
        <v>611</v>
      </c>
      <c r="E1212" s="23" t="s">
        <v>52</v>
      </c>
      <c r="F1212" s="23">
        <v>11212</v>
      </c>
    </row>
    <row r="1213" spans="1:6" x14ac:dyDescent="0.25">
      <c r="A1213" s="23" t="s">
        <v>783</v>
      </c>
      <c r="B1213" s="23">
        <v>21</v>
      </c>
      <c r="C1213" s="23" t="s">
        <v>821</v>
      </c>
      <c r="D1213" s="23" t="s">
        <v>611</v>
      </c>
      <c r="E1213" s="23" t="s">
        <v>52</v>
      </c>
      <c r="F1213" s="23">
        <v>11212</v>
      </c>
    </row>
    <row r="1214" spans="1:6" x14ac:dyDescent="0.25">
      <c r="A1214" s="23" t="s">
        <v>783</v>
      </c>
      <c r="B1214" s="23">
        <v>21</v>
      </c>
      <c r="C1214" s="23" t="s">
        <v>822</v>
      </c>
      <c r="D1214" s="23" t="s">
        <v>611</v>
      </c>
      <c r="E1214" s="23" t="s">
        <v>52</v>
      </c>
      <c r="F1214" s="23">
        <v>11212</v>
      </c>
    </row>
    <row r="1215" spans="1:6" x14ac:dyDescent="0.25">
      <c r="A1215" s="23" t="s">
        <v>783</v>
      </c>
      <c r="B1215" s="23">
        <v>21</v>
      </c>
      <c r="C1215" s="23" t="s">
        <v>823</v>
      </c>
      <c r="D1215" s="23" t="s">
        <v>611</v>
      </c>
      <c r="E1215" s="23" t="s">
        <v>52</v>
      </c>
      <c r="F1215" s="23">
        <v>11212</v>
      </c>
    </row>
    <row r="1216" spans="1:6" x14ac:dyDescent="0.25">
      <c r="A1216" s="23" t="s">
        <v>783</v>
      </c>
      <c r="B1216" s="23">
        <v>22</v>
      </c>
      <c r="C1216" s="23" t="s">
        <v>824</v>
      </c>
      <c r="D1216" s="23" t="s">
        <v>611</v>
      </c>
      <c r="E1216" s="23" t="s">
        <v>52</v>
      </c>
      <c r="F1216" s="23">
        <v>11212</v>
      </c>
    </row>
    <row r="1217" spans="1:6" x14ac:dyDescent="0.25">
      <c r="A1217" s="23" t="s">
        <v>783</v>
      </c>
      <c r="B1217" s="23">
        <v>19</v>
      </c>
      <c r="C1217" s="23" t="s">
        <v>825</v>
      </c>
      <c r="D1217" s="23" t="s">
        <v>611</v>
      </c>
      <c r="E1217" s="23" t="s">
        <v>52</v>
      </c>
      <c r="F1217" s="23">
        <v>11212</v>
      </c>
    </row>
    <row r="1218" spans="1:6" x14ac:dyDescent="0.25">
      <c r="A1218" s="23" t="s">
        <v>783</v>
      </c>
      <c r="B1218" s="23">
        <v>9</v>
      </c>
      <c r="C1218" s="23" t="s">
        <v>826</v>
      </c>
      <c r="D1218" s="23" t="s">
        <v>611</v>
      </c>
      <c r="E1218" s="23" t="s">
        <v>52</v>
      </c>
      <c r="F1218" s="23">
        <v>11212</v>
      </c>
    </row>
    <row r="1219" spans="1:6" x14ac:dyDescent="0.25">
      <c r="A1219" s="23" t="s">
        <v>783</v>
      </c>
      <c r="B1219" s="23">
        <v>13</v>
      </c>
      <c r="C1219" s="23" t="s">
        <v>827</v>
      </c>
      <c r="D1219" s="23" t="s">
        <v>611</v>
      </c>
      <c r="E1219" s="23" t="s">
        <v>52</v>
      </c>
      <c r="F1219" s="23">
        <v>11212</v>
      </c>
    </row>
    <row r="1220" spans="1:6" x14ac:dyDescent="0.25">
      <c r="A1220" s="23" t="s">
        <v>783</v>
      </c>
      <c r="B1220" s="23">
        <v>11</v>
      </c>
      <c r="C1220" s="23" t="s">
        <v>828</v>
      </c>
      <c r="D1220" s="23" t="s">
        <v>611</v>
      </c>
      <c r="E1220" s="23" t="s">
        <v>52</v>
      </c>
      <c r="F1220" s="23">
        <v>11212</v>
      </c>
    </row>
    <row r="1221" spans="1:6" x14ac:dyDescent="0.25">
      <c r="A1221" s="23" t="s">
        <v>783</v>
      </c>
      <c r="B1221" s="23">
        <v>2</v>
      </c>
      <c r="C1221" s="23" t="s">
        <v>829</v>
      </c>
      <c r="D1221" s="23" t="s">
        <v>611</v>
      </c>
      <c r="E1221" s="23" t="s">
        <v>52</v>
      </c>
      <c r="F1221" s="23">
        <v>11212</v>
      </c>
    </row>
    <row r="1222" spans="1:6" x14ac:dyDescent="0.25">
      <c r="A1222" s="23" t="s">
        <v>783</v>
      </c>
      <c r="B1222" s="23">
        <v>2</v>
      </c>
      <c r="C1222" s="23" t="s">
        <v>830</v>
      </c>
      <c r="D1222" s="23" t="s">
        <v>611</v>
      </c>
      <c r="E1222" s="23" t="s">
        <v>52</v>
      </c>
      <c r="F1222" s="23">
        <v>11212</v>
      </c>
    </row>
    <row r="1223" spans="1:6" x14ac:dyDescent="0.25">
      <c r="A1223" s="23" t="s">
        <v>783</v>
      </c>
      <c r="B1223" s="23">
        <v>2</v>
      </c>
      <c r="C1223" s="23" t="s">
        <v>831</v>
      </c>
      <c r="D1223" s="23" t="s">
        <v>611</v>
      </c>
      <c r="E1223" s="23" t="s">
        <v>52</v>
      </c>
      <c r="F1223" s="23">
        <v>11212</v>
      </c>
    </row>
    <row r="1224" spans="1:6" x14ac:dyDescent="0.25">
      <c r="A1224" s="23" t="s">
        <v>783</v>
      </c>
      <c r="B1224" s="23">
        <v>1</v>
      </c>
      <c r="C1224" s="23" t="s">
        <v>832</v>
      </c>
      <c r="D1224" s="23" t="s">
        <v>611</v>
      </c>
      <c r="E1224" s="23" t="s">
        <v>52</v>
      </c>
      <c r="F1224" s="23">
        <v>11212</v>
      </c>
    </row>
    <row r="1225" spans="1:6" x14ac:dyDescent="0.25">
      <c r="A1225" s="23" t="s">
        <v>783</v>
      </c>
      <c r="B1225" s="23">
        <v>12</v>
      </c>
      <c r="C1225" s="23" t="s">
        <v>833</v>
      </c>
      <c r="D1225" s="23" t="s">
        <v>611</v>
      </c>
      <c r="E1225" s="23" t="s">
        <v>52</v>
      </c>
      <c r="F1225" s="23">
        <v>11212</v>
      </c>
    </row>
    <row r="1226" spans="1:6" x14ac:dyDescent="0.25">
      <c r="A1226" s="23" t="s">
        <v>783</v>
      </c>
      <c r="B1226" s="23">
        <v>4</v>
      </c>
      <c r="C1226" s="23" t="s">
        <v>834</v>
      </c>
      <c r="D1226" s="23" t="s">
        <v>611</v>
      </c>
      <c r="E1226" s="23" t="s">
        <v>52</v>
      </c>
      <c r="F1226" s="23">
        <v>11212</v>
      </c>
    </row>
    <row r="1227" spans="1:6" x14ac:dyDescent="0.25">
      <c r="A1227" s="23" t="s">
        <v>783</v>
      </c>
      <c r="B1227" s="23">
        <v>10</v>
      </c>
      <c r="C1227" s="23" t="s">
        <v>835</v>
      </c>
      <c r="D1227" s="23" t="s">
        <v>611</v>
      </c>
      <c r="E1227" s="23" t="s">
        <v>52</v>
      </c>
      <c r="F1227" s="23">
        <v>11212</v>
      </c>
    </row>
    <row r="1228" spans="1:6" x14ac:dyDescent="0.25">
      <c r="A1228" s="23" t="s">
        <v>783</v>
      </c>
      <c r="B1228" s="23">
        <v>14</v>
      </c>
      <c r="C1228" s="23" t="s">
        <v>836</v>
      </c>
      <c r="D1228" s="23" t="s">
        <v>611</v>
      </c>
      <c r="E1228" s="23" t="s">
        <v>52</v>
      </c>
      <c r="F1228" s="23">
        <v>11212</v>
      </c>
    </row>
    <row r="1229" spans="1:6" x14ac:dyDescent="0.25">
      <c r="A1229" s="23" t="s">
        <v>783</v>
      </c>
      <c r="B1229" s="23">
        <v>8</v>
      </c>
      <c r="C1229" s="23" t="s">
        <v>837</v>
      </c>
      <c r="D1229" s="23" t="s">
        <v>611</v>
      </c>
      <c r="E1229" s="23" t="s">
        <v>52</v>
      </c>
      <c r="F1229" s="23">
        <v>11212</v>
      </c>
    </row>
    <row r="1230" spans="1:6" x14ac:dyDescent="0.25">
      <c r="A1230" s="23" t="s">
        <v>783</v>
      </c>
      <c r="B1230" s="23">
        <v>7</v>
      </c>
      <c r="C1230" s="23" t="s">
        <v>838</v>
      </c>
      <c r="D1230" s="23" t="s">
        <v>611</v>
      </c>
      <c r="E1230" s="23" t="s">
        <v>52</v>
      </c>
      <c r="F1230" s="23">
        <v>11212</v>
      </c>
    </row>
    <row r="1231" spans="1:6" x14ac:dyDescent="0.25">
      <c r="A1231" s="23" t="s">
        <v>783</v>
      </c>
      <c r="B1231" s="23">
        <v>7</v>
      </c>
      <c r="C1231" s="23" t="s">
        <v>839</v>
      </c>
      <c r="D1231" s="23" t="s">
        <v>611</v>
      </c>
      <c r="E1231" s="23" t="s">
        <v>52</v>
      </c>
      <c r="F1231" s="23">
        <v>11212</v>
      </c>
    </row>
    <row r="1232" spans="1:6" x14ac:dyDescent="0.25">
      <c r="A1232" s="23" t="s">
        <v>783</v>
      </c>
      <c r="B1232" s="23">
        <v>7</v>
      </c>
      <c r="C1232" s="23" t="s">
        <v>840</v>
      </c>
      <c r="D1232" s="23" t="s">
        <v>611</v>
      </c>
      <c r="E1232" s="23" t="s">
        <v>52</v>
      </c>
      <c r="F1232" s="23">
        <v>11212</v>
      </c>
    </row>
    <row r="1233" spans="1:6" x14ac:dyDescent="0.25">
      <c r="A1233" s="23" t="s">
        <v>783</v>
      </c>
      <c r="B1233" s="23">
        <v>26</v>
      </c>
      <c r="C1233" s="23" t="s">
        <v>841</v>
      </c>
      <c r="D1233" s="23" t="s">
        <v>611</v>
      </c>
      <c r="E1233" s="23" t="s">
        <v>52</v>
      </c>
      <c r="F1233" s="23">
        <v>11212</v>
      </c>
    </row>
    <row r="1234" spans="1:6" x14ac:dyDescent="0.25">
      <c r="A1234" s="23" t="s">
        <v>783</v>
      </c>
      <c r="B1234" s="23">
        <v>11</v>
      </c>
      <c r="C1234" s="23" t="s">
        <v>842</v>
      </c>
      <c r="D1234" s="23" t="s">
        <v>611</v>
      </c>
      <c r="E1234" s="23" t="s">
        <v>52</v>
      </c>
      <c r="F1234" s="23">
        <v>11212</v>
      </c>
    </row>
    <row r="1235" spans="1:6" x14ac:dyDescent="0.25">
      <c r="A1235" s="23" t="s">
        <v>783</v>
      </c>
      <c r="B1235" s="23">
        <v>25</v>
      </c>
      <c r="C1235" s="23" t="s">
        <v>843</v>
      </c>
      <c r="D1235" s="23" t="s">
        <v>611</v>
      </c>
      <c r="E1235" s="23" t="s">
        <v>52</v>
      </c>
      <c r="F1235" s="23">
        <v>11212</v>
      </c>
    </row>
    <row r="1236" spans="1:6" x14ac:dyDescent="0.25">
      <c r="A1236" s="23" t="s">
        <v>783</v>
      </c>
      <c r="B1236" s="23">
        <v>24</v>
      </c>
      <c r="C1236" s="23" t="s">
        <v>844</v>
      </c>
      <c r="D1236" s="23" t="s">
        <v>611</v>
      </c>
      <c r="E1236" s="23" t="s">
        <v>52</v>
      </c>
      <c r="F1236" s="23">
        <v>11212</v>
      </c>
    </row>
    <row r="1237" spans="1:6" x14ac:dyDescent="0.25">
      <c r="A1237" s="23" t="s">
        <v>783</v>
      </c>
      <c r="B1237" s="23">
        <v>3</v>
      </c>
      <c r="C1237" s="23" t="s">
        <v>845</v>
      </c>
      <c r="D1237" s="23" t="s">
        <v>611</v>
      </c>
      <c r="E1237" s="23" t="s">
        <v>52</v>
      </c>
      <c r="F1237" s="23">
        <v>11212</v>
      </c>
    </row>
    <row r="1238" spans="1:6" x14ac:dyDescent="0.25">
      <c r="A1238" s="23" t="s">
        <v>783</v>
      </c>
      <c r="B1238" s="23">
        <v>11</v>
      </c>
      <c r="C1238" s="23" t="s">
        <v>846</v>
      </c>
      <c r="D1238" s="23" t="s">
        <v>611</v>
      </c>
      <c r="E1238" s="23" t="s">
        <v>52</v>
      </c>
      <c r="F1238" s="23">
        <v>11212</v>
      </c>
    </row>
    <row r="1239" spans="1:6" ht="15.75" x14ac:dyDescent="0.25">
      <c r="A1239" s="20" t="s">
        <v>10</v>
      </c>
      <c r="B1239" s="24" t="s">
        <v>43</v>
      </c>
      <c r="C1239" s="25" t="s">
        <v>44</v>
      </c>
      <c r="D1239" s="25" t="s">
        <v>45</v>
      </c>
      <c r="E1239" s="25" t="s">
        <v>46</v>
      </c>
      <c r="F1239" s="26" t="s">
        <v>47</v>
      </c>
    </row>
    <row r="1240" spans="1:6" x14ac:dyDescent="0.25">
      <c r="A1240" s="22" t="s">
        <v>784</v>
      </c>
    </row>
    <row r="1241" spans="1:6" x14ac:dyDescent="0.25">
      <c r="A1241" s="22" t="s">
        <v>86</v>
      </c>
    </row>
    <row r="1242" spans="1:6" x14ac:dyDescent="0.25">
      <c r="A1242" s="27" t="str">
        <f>"Total Units: " &amp; _xlfn.XLOOKUP(A1240,'[1]NYCHA Developtment Data Book'!B:B,'[1]NYCHA Developtment Data Book'!N:N,,,)</f>
        <v>Total Units: 440</v>
      </c>
    </row>
    <row r="1243" spans="1:6" x14ac:dyDescent="0.25">
      <c r="A1243" s="23" t="s">
        <v>784</v>
      </c>
      <c r="B1243" s="23">
        <v>3</v>
      </c>
      <c r="C1243" s="23" t="s">
        <v>847</v>
      </c>
      <c r="D1243" s="23" t="s">
        <v>611</v>
      </c>
      <c r="E1243" s="23" t="s">
        <v>52</v>
      </c>
      <c r="F1243" s="23">
        <v>11212</v>
      </c>
    </row>
    <row r="1244" spans="1:6" x14ac:dyDescent="0.25">
      <c r="A1244" s="23" t="s">
        <v>784</v>
      </c>
      <c r="B1244" s="23">
        <v>1</v>
      </c>
      <c r="C1244" s="23" t="s">
        <v>848</v>
      </c>
      <c r="D1244" s="23" t="s">
        <v>611</v>
      </c>
      <c r="E1244" s="23" t="s">
        <v>52</v>
      </c>
      <c r="F1244" s="23">
        <v>11212</v>
      </c>
    </row>
    <row r="1245" spans="1:6" x14ac:dyDescent="0.25">
      <c r="A1245" s="23" t="s">
        <v>784</v>
      </c>
      <c r="B1245" s="23">
        <v>4</v>
      </c>
      <c r="C1245" s="23" t="s">
        <v>849</v>
      </c>
      <c r="D1245" s="23" t="s">
        <v>611</v>
      </c>
      <c r="E1245" s="23" t="s">
        <v>52</v>
      </c>
      <c r="F1245" s="23">
        <v>11212</v>
      </c>
    </row>
    <row r="1246" spans="1:6" x14ac:dyDescent="0.25">
      <c r="A1246" s="23" t="s">
        <v>784</v>
      </c>
      <c r="B1246" s="23">
        <v>2</v>
      </c>
      <c r="C1246" s="23" t="s">
        <v>850</v>
      </c>
      <c r="D1246" s="23" t="s">
        <v>611</v>
      </c>
      <c r="E1246" s="23" t="s">
        <v>52</v>
      </c>
      <c r="F1246" s="23">
        <v>11212</v>
      </c>
    </row>
    <row r="1247" spans="1:6" ht="15.75" x14ac:dyDescent="0.25">
      <c r="A1247" s="20" t="s">
        <v>10</v>
      </c>
      <c r="B1247" s="24" t="s">
        <v>43</v>
      </c>
      <c r="C1247" s="25" t="s">
        <v>44</v>
      </c>
      <c r="D1247" s="25" t="s">
        <v>45</v>
      </c>
      <c r="E1247" s="25" t="s">
        <v>46</v>
      </c>
      <c r="F1247" s="26" t="s">
        <v>47</v>
      </c>
    </row>
    <row r="1248" spans="1:6" x14ac:dyDescent="0.25">
      <c r="A1248" s="22" t="s">
        <v>785</v>
      </c>
    </row>
    <row r="1249" spans="1:6" x14ac:dyDescent="0.25">
      <c r="A1249" s="22" t="s">
        <v>350</v>
      </c>
    </row>
    <row r="1250" spans="1:6" x14ac:dyDescent="0.25">
      <c r="A1250" s="27" t="str">
        <f>"Total Units: " &amp; _xlfn.XLOOKUP(A1248,'[1]NYCHA Developtment Data Book'!B:B,'[1]NYCHA Developtment Data Book'!N:N,,,)</f>
        <v>Total Units: 1603</v>
      </c>
    </row>
    <row r="1251" spans="1:6" x14ac:dyDescent="0.25">
      <c r="A1251" s="23" t="s">
        <v>785</v>
      </c>
      <c r="B1251" s="23">
        <v>10</v>
      </c>
      <c r="C1251" s="23" t="s">
        <v>851</v>
      </c>
      <c r="D1251" s="23" t="s">
        <v>611</v>
      </c>
      <c r="E1251" s="23" t="s">
        <v>52</v>
      </c>
      <c r="F1251" s="23">
        <v>11212</v>
      </c>
    </row>
    <row r="1252" spans="1:6" x14ac:dyDescent="0.25">
      <c r="A1252" s="23" t="s">
        <v>785</v>
      </c>
      <c r="B1252" s="23">
        <v>11</v>
      </c>
      <c r="C1252" s="23" t="s">
        <v>852</v>
      </c>
      <c r="D1252" s="23" t="s">
        <v>611</v>
      </c>
      <c r="E1252" s="23" t="s">
        <v>52</v>
      </c>
      <c r="F1252" s="23">
        <v>11212</v>
      </c>
    </row>
    <row r="1253" spans="1:6" x14ac:dyDescent="0.25">
      <c r="A1253" s="23" t="s">
        <v>785</v>
      </c>
      <c r="B1253" s="23">
        <v>12</v>
      </c>
      <c r="C1253" s="23" t="s">
        <v>853</v>
      </c>
      <c r="D1253" s="23" t="s">
        <v>611</v>
      </c>
      <c r="E1253" s="23" t="s">
        <v>52</v>
      </c>
      <c r="F1253" s="23">
        <v>11212</v>
      </c>
    </row>
    <row r="1254" spans="1:6" x14ac:dyDescent="0.25">
      <c r="A1254" s="23" t="s">
        <v>785</v>
      </c>
      <c r="B1254" s="23">
        <v>18</v>
      </c>
      <c r="C1254" s="23" t="s">
        <v>854</v>
      </c>
      <c r="D1254" s="23" t="s">
        <v>611</v>
      </c>
      <c r="E1254" s="23" t="s">
        <v>52</v>
      </c>
      <c r="F1254" s="23">
        <v>11212</v>
      </c>
    </row>
    <row r="1255" spans="1:6" x14ac:dyDescent="0.25">
      <c r="A1255" s="23" t="s">
        <v>785</v>
      </c>
      <c r="B1255" s="23">
        <v>13</v>
      </c>
      <c r="C1255" s="23" t="s">
        <v>855</v>
      </c>
      <c r="D1255" s="23" t="s">
        <v>611</v>
      </c>
      <c r="E1255" s="23" t="s">
        <v>52</v>
      </c>
      <c r="F1255" s="23">
        <v>11212</v>
      </c>
    </row>
    <row r="1256" spans="1:6" x14ac:dyDescent="0.25">
      <c r="A1256" s="23" t="s">
        <v>785</v>
      </c>
      <c r="B1256" s="23">
        <v>9</v>
      </c>
      <c r="C1256" s="23" t="s">
        <v>856</v>
      </c>
      <c r="D1256" s="23" t="s">
        <v>611</v>
      </c>
      <c r="E1256" s="23" t="s">
        <v>52</v>
      </c>
      <c r="F1256" s="23">
        <v>11212</v>
      </c>
    </row>
    <row r="1257" spans="1:6" x14ac:dyDescent="0.25">
      <c r="A1257" s="23" t="s">
        <v>785</v>
      </c>
      <c r="B1257" s="23">
        <v>14</v>
      </c>
      <c r="C1257" s="23" t="s">
        <v>857</v>
      </c>
      <c r="D1257" s="23" t="s">
        <v>611</v>
      </c>
      <c r="E1257" s="23" t="s">
        <v>52</v>
      </c>
      <c r="F1257" s="23">
        <v>11212</v>
      </c>
    </row>
    <row r="1258" spans="1:6" x14ac:dyDescent="0.25">
      <c r="A1258" s="23" t="s">
        <v>785</v>
      </c>
      <c r="B1258" s="23">
        <v>15</v>
      </c>
      <c r="C1258" s="23" t="s">
        <v>858</v>
      </c>
      <c r="D1258" s="23" t="s">
        <v>611</v>
      </c>
      <c r="E1258" s="23" t="s">
        <v>52</v>
      </c>
      <c r="F1258" s="23">
        <v>11212</v>
      </c>
    </row>
    <row r="1259" spans="1:6" x14ac:dyDescent="0.25">
      <c r="A1259" s="23" t="s">
        <v>785</v>
      </c>
      <c r="B1259" s="23">
        <v>15</v>
      </c>
      <c r="C1259" s="23" t="s">
        <v>859</v>
      </c>
      <c r="D1259" s="23" t="s">
        <v>611</v>
      </c>
      <c r="E1259" s="23" t="s">
        <v>52</v>
      </c>
      <c r="F1259" s="23">
        <v>11212</v>
      </c>
    </row>
    <row r="1260" spans="1:6" x14ac:dyDescent="0.25">
      <c r="A1260" s="23" t="s">
        <v>785</v>
      </c>
      <c r="B1260" s="23">
        <v>13</v>
      </c>
      <c r="C1260" s="23" t="s">
        <v>860</v>
      </c>
      <c r="D1260" s="23" t="s">
        <v>611</v>
      </c>
      <c r="E1260" s="23" t="s">
        <v>52</v>
      </c>
      <c r="F1260" s="23">
        <v>11212</v>
      </c>
    </row>
    <row r="1261" spans="1:6" x14ac:dyDescent="0.25">
      <c r="A1261" s="23" t="s">
        <v>785</v>
      </c>
      <c r="B1261" s="23">
        <v>9</v>
      </c>
      <c r="C1261" s="23" t="s">
        <v>861</v>
      </c>
      <c r="D1261" s="23" t="s">
        <v>611</v>
      </c>
      <c r="E1261" s="23" t="s">
        <v>52</v>
      </c>
      <c r="F1261" s="23">
        <v>11212</v>
      </c>
    </row>
    <row r="1262" spans="1:6" x14ac:dyDescent="0.25">
      <c r="A1262" s="23" t="s">
        <v>785</v>
      </c>
      <c r="B1262" s="23">
        <v>16</v>
      </c>
      <c r="C1262" s="23" t="s">
        <v>862</v>
      </c>
      <c r="D1262" s="23" t="s">
        <v>611</v>
      </c>
      <c r="E1262" s="23" t="s">
        <v>52</v>
      </c>
      <c r="F1262" s="23">
        <v>11212</v>
      </c>
    </row>
    <row r="1263" spans="1:6" x14ac:dyDescent="0.25">
      <c r="A1263" s="23" t="s">
        <v>785</v>
      </c>
      <c r="B1263" s="23">
        <v>8</v>
      </c>
      <c r="C1263" s="23" t="s">
        <v>863</v>
      </c>
      <c r="D1263" s="23" t="s">
        <v>611</v>
      </c>
      <c r="E1263" s="23" t="s">
        <v>52</v>
      </c>
      <c r="F1263" s="23">
        <v>11212</v>
      </c>
    </row>
    <row r="1264" spans="1:6" x14ac:dyDescent="0.25">
      <c r="A1264" s="23" t="s">
        <v>785</v>
      </c>
      <c r="B1264" s="23">
        <v>6</v>
      </c>
      <c r="C1264" s="23" t="s">
        <v>864</v>
      </c>
      <c r="D1264" s="23" t="s">
        <v>611</v>
      </c>
      <c r="E1264" s="23" t="s">
        <v>52</v>
      </c>
      <c r="F1264" s="23">
        <v>11212</v>
      </c>
    </row>
    <row r="1265" spans="1:6" x14ac:dyDescent="0.25">
      <c r="A1265" s="23" t="s">
        <v>785</v>
      </c>
      <c r="B1265" s="23">
        <v>5</v>
      </c>
      <c r="C1265" s="23" t="s">
        <v>865</v>
      </c>
      <c r="D1265" s="23" t="s">
        <v>611</v>
      </c>
      <c r="E1265" s="23" t="s">
        <v>52</v>
      </c>
      <c r="F1265" s="23">
        <v>11212</v>
      </c>
    </row>
    <row r="1266" spans="1:6" x14ac:dyDescent="0.25">
      <c r="A1266" s="23" t="s">
        <v>785</v>
      </c>
      <c r="B1266" s="23">
        <v>4</v>
      </c>
      <c r="C1266" s="23" t="s">
        <v>866</v>
      </c>
      <c r="D1266" s="23" t="s">
        <v>611</v>
      </c>
      <c r="E1266" s="23" t="s">
        <v>52</v>
      </c>
      <c r="F1266" s="23">
        <v>11212</v>
      </c>
    </row>
    <row r="1267" spans="1:6" x14ac:dyDescent="0.25">
      <c r="A1267" s="23" t="s">
        <v>785</v>
      </c>
      <c r="B1267" s="23">
        <v>4</v>
      </c>
      <c r="C1267" s="23" t="s">
        <v>867</v>
      </c>
      <c r="D1267" s="23" t="s">
        <v>611</v>
      </c>
      <c r="E1267" s="23" t="s">
        <v>52</v>
      </c>
      <c r="F1267" s="23">
        <v>11212</v>
      </c>
    </row>
    <row r="1268" spans="1:6" x14ac:dyDescent="0.25">
      <c r="A1268" s="23" t="s">
        <v>785</v>
      </c>
      <c r="B1268" s="23">
        <v>3</v>
      </c>
      <c r="C1268" s="23" t="s">
        <v>868</v>
      </c>
      <c r="D1268" s="23" t="s">
        <v>611</v>
      </c>
      <c r="E1268" s="23" t="s">
        <v>52</v>
      </c>
      <c r="F1268" s="23">
        <v>11212</v>
      </c>
    </row>
    <row r="1269" spans="1:6" x14ac:dyDescent="0.25">
      <c r="A1269" s="23" t="s">
        <v>785</v>
      </c>
      <c r="B1269" s="23">
        <v>2</v>
      </c>
      <c r="C1269" s="23" t="s">
        <v>869</v>
      </c>
      <c r="D1269" s="23" t="s">
        <v>611</v>
      </c>
      <c r="E1269" s="23" t="s">
        <v>52</v>
      </c>
      <c r="F1269" s="23">
        <v>11212</v>
      </c>
    </row>
    <row r="1270" spans="1:6" x14ac:dyDescent="0.25">
      <c r="A1270" s="23" t="s">
        <v>785</v>
      </c>
      <c r="B1270" s="23">
        <v>2</v>
      </c>
      <c r="C1270" s="23" t="s">
        <v>870</v>
      </c>
      <c r="D1270" s="23" t="s">
        <v>611</v>
      </c>
      <c r="E1270" s="23" t="s">
        <v>52</v>
      </c>
      <c r="F1270" s="23">
        <v>11212</v>
      </c>
    </row>
    <row r="1271" spans="1:6" x14ac:dyDescent="0.25">
      <c r="A1271" s="23" t="s">
        <v>785</v>
      </c>
      <c r="B1271" s="23">
        <v>1</v>
      </c>
      <c r="C1271" s="23" t="s">
        <v>871</v>
      </c>
      <c r="D1271" s="23" t="s">
        <v>611</v>
      </c>
      <c r="E1271" s="23" t="s">
        <v>52</v>
      </c>
      <c r="F1271" s="23">
        <v>11212</v>
      </c>
    </row>
    <row r="1272" spans="1:6" x14ac:dyDescent="0.25">
      <c r="A1272" s="23" t="s">
        <v>785</v>
      </c>
      <c r="B1272" s="23">
        <v>6</v>
      </c>
      <c r="C1272" s="23" t="s">
        <v>872</v>
      </c>
      <c r="D1272" s="23" t="s">
        <v>611</v>
      </c>
      <c r="E1272" s="23" t="s">
        <v>52</v>
      </c>
      <c r="F1272" s="23">
        <v>11212</v>
      </c>
    </row>
    <row r="1273" spans="1:6" x14ac:dyDescent="0.25">
      <c r="A1273" s="23" t="s">
        <v>785</v>
      </c>
      <c r="B1273" s="23">
        <v>10</v>
      </c>
      <c r="C1273" s="23" t="s">
        <v>873</v>
      </c>
      <c r="D1273" s="23" t="s">
        <v>611</v>
      </c>
      <c r="E1273" s="23" t="s">
        <v>52</v>
      </c>
      <c r="F1273" s="23">
        <v>11212</v>
      </c>
    </row>
    <row r="1274" spans="1:6" x14ac:dyDescent="0.25">
      <c r="A1274" s="23" t="s">
        <v>785</v>
      </c>
      <c r="B1274" s="23">
        <v>17</v>
      </c>
      <c r="C1274" s="23" t="s">
        <v>874</v>
      </c>
      <c r="D1274" s="23" t="s">
        <v>611</v>
      </c>
      <c r="E1274" s="23" t="s">
        <v>52</v>
      </c>
      <c r="F1274" s="23">
        <v>11212</v>
      </c>
    </row>
    <row r="1275" spans="1:6" x14ac:dyDescent="0.25">
      <c r="A1275" s="23" t="s">
        <v>785</v>
      </c>
      <c r="B1275" s="23">
        <v>16</v>
      </c>
      <c r="C1275" s="23" t="s">
        <v>875</v>
      </c>
      <c r="D1275" s="23" t="s">
        <v>611</v>
      </c>
      <c r="E1275" s="23" t="s">
        <v>52</v>
      </c>
      <c r="F1275" s="23">
        <v>11212</v>
      </c>
    </row>
    <row r="1276" spans="1:6" x14ac:dyDescent="0.25">
      <c r="A1276" s="23" t="s">
        <v>785</v>
      </c>
      <c r="B1276" s="23">
        <v>18</v>
      </c>
      <c r="C1276" s="23" t="s">
        <v>876</v>
      </c>
      <c r="D1276" s="23" t="s">
        <v>611</v>
      </c>
      <c r="E1276" s="23" t="s">
        <v>52</v>
      </c>
      <c r="F1276" s="23">
        <v>11212</v>
      </c>
    </row>
    <row r="1277" spans="1:6" x14ac:dyDescent="0.25">
      <c r="A1277" s="23" t="s">
        <v>785</v>
      </c>
      <c r="B1277" s="23">
        <v>19</v>
      </c>
      <c r="C1277" s="23" t="s">
        <v>877</v>
      </c>
      <c r="D1277" s="23" t="s">
        <v>611</v>
      </c>
      <c r="E1277" s="23" t="s">
        <v>52</v>
      </c>
      <c r="F1277" s="23">
        <v>11212</v>
      </c>
    </row>
    <row r="1278" spans="1:6" x14ac:dyDescent="0.25">
      <c r="A1278" s="23" t="s">
        <v>785</v>
      </c>
      <c r="B1278" s="23">
        <v>20</v>
      </c>
      <c r="C1278" s="23" t="s">
        <v>878</v>
      </c>
      <c r="D1278" s="23" t="s">
        <v>611</v>
      </c>
      <c r="E1278" s="23" t="s">
        <v>52</v>
      </c>
      <c r="F1278" s="23">
        <v>11212</v>
      </c>
    </row>
    <row r="1279" spans="1:6" x14ac:dyDescent="0.25">
      <c r="A1279" s="23" t="s">
        <v>785</v>
      </c>
      <c r="B1279" s="23">
        <v>7</v>
      </c>
      <c r="C1279" s="23" t="s">
        <v>879</v>
      </c>
      <c r="D1279" s="23" t="s">
        <v>611</v>
      </c>
      <c r="E1279" s="23" t="s">
        <v>52</v>
      </c>
      <c r="F1279" s="23">
        <v>11212</v>
      </c>
    </row>
    <row r="1280" spans="1:6" x14ac:dyDescent="0.25">
      <c r="A1280" s="23" t="s">
        <v>785</v>
      </c>
      <c r="B1280" s="23">
        <v>21</v>
      </c>
      <c r="C1280" s="23" t="s">
        <v>880</v>
      </c>
      <c r="D1280" s="23" t="s">
        <v>611</v>
      </c>
      <c r="E1280" s="23" t="s">
        <v>52</v>
      </c>
      <c r="F1280" s="23">
        <v>11212</v>
      </c>
    </row>
    <row r="1281" spans="1:12" x14ac:dyDescent="0.25">
      <c r="A1281" s="23" t="s">
        <v>785</v>
      </c>
      <c r="B1281" s="23">
        <v>22</v>
      </c>
      <c r="C1281" s="23" t="s">
        <v>881</v>
      </c>
      <c r="D1281" s="23" t="s">
        <v>611</v>
      </c>
      <c r="E1281" s="23" t="s">
        <v>52</v>
      </c>
      <c r="F1281" s="23">
        <v>11212</v>
      </c>
    </row>
    <row r="1283" spans="1:12" x14ac:dyDescent="0.25">
      <c r="B1283" s="36"/>
    </row>
    <row r="1286" spans="1:12" ht="15.75" x14ac:dyDescent="0.25">
      <c r="A1286" s="61" t="s">
        <v>1134</v>
      </c>
      <c r="B1286" s="62"/>
      <c r="C1286" s="62"/>
      <c r="D1286" s="62"/>
      <c r="E1286" s="62"/>
    </row>
    <row r="1287" spans="1:12" x14ac:dyDescent="0.25">
      <c r="A1287" s="2" t="s">
        <v>3</v>
      </c>
      <c r="B1287" s="64" t="s">
        <v>882</v>
      </c>
      <c r="C1287" s="64"/>
      <c r="D1287" s="64"/>
      <c r="E1287" s="64"/>
      <c r="F1287" s="64"/>
      <c r="G1287" s="64"/>
      <c r="H1287" s="64"/>
      <c r="I1287" s="64"/>
      <c r="J1287" s="64"/>
      <c r="K1287" s="64"/>
      <c r="L1287" s="64"/>
    </row>
    <row r="1288" spans="1:12" x14ac:dyDescent="0.25">
      <c r="A1288" s="4" t="s">
        <v>5</v>
      </c>
      <c r="B1288" s="64">
        <v>1</v>
      </c>
      <c r="C1288" s="64"/>
      <c r="D1288" s="64"/>
      <c r="E1288" s="64"/>
      <c r="F1288" s="64"/>
      <c r="G1288" s="64"/>
      <c r="H1288" s="64"/>
      <c r="I1288" s="64"/>
      <c r="J1288" s="64"/>
      <c r="K1288" s="64"/>
      <c r="L1288" s="64"/>
    </row>
    <row r="1289" spans="1:12" x14ac:dyDescent="0.25">
      <c r="A1289" s="5" t="s">
        <v>7</v>
      </c>
      <c r="B1289" s="64" t="s">
        <v>883</v>
      </c>
      <c r="C1289" s="64"/>
      <c r="D1289" s="64"/>
      <c r="E1289" s="64"/>
      <c r="F1289" s="64"/>
      <c r="G1289" s="64"/>
      <c r="H1289" s="64"/>
      <c r="I1289" s="64"/>
      <c r="J1289" s="64"/>
      <c r="K1289" s="64"/>
      <c r="L1289" s="64"/>
    </row>
    <row r="1290" spans="1:12" x14ac:dyDescent="0.25">
      <c r="A1290" s="5" t="s">
        <v>9</v>
      </c>
      <c r="B1290" s="6">
        <v>505</v>
      </c>
      <c r="C1290" s="6">
        <v>5</v>
      </c>
      <c r="D1290" s="6">
        <v>48</v>
      </c>
      <c r="E1290" s="6"/>
      <c r="F1290" s="6"/>
      <c r="G1290" s="6"/>
      <c r="H1290" s="6"/>
      <c r="I1290" s="6"/>
      <c r="J1290" s="3"/>
      <c r="K1290" s="3"/>
      <c r="L1290" s="3"/>
    </row>
    <row r="1291" spans="1:12" x14ac:dyDescent="0.25">
      <c r="A1291" s="5" t="s">
        <v>10</v>
      </c>
      <c r="B1291" s="6" t="s">
        <v>884</v>
      </c>
      <c r="C1291" s="6" t="s">
        <v>885</v>
      </c>
      <c r="D1291" s="6" t="s">
        <v>886</v>
      </c>
      <c r="E1291" s="6" t="s">
        <v>887</v>
      </c>
      <c r="F1291" s="6"/>
      <c r="G1291" s="6"/>
      <c r="H1291" s="6"/>
      <c r="I1291" s="6"/>
      <c r="J1291" s="3"/>
      <c r="K1291" s="3"/>
      <c r="L1291" s="3"/>
    </row>
    <row r="1292" spans="1:12" ht="30" x14ac:dyDescent="0.25">
      <c r="A1292" s="7" t="s">
        <v>19</v>
      </c>
      <c r="B1292" s="6">
        <f>_xlfn.XLOOKUP(B1291,'[1]Development Data'!G:G,'[1]Development Data'!H:H,,,)</f>
        <v>1453</v>
      </c>
      <c r="C1292" s="6">
        <f>_xlfn.XLOOKUP(C1291,'[1]Development Data'!G:G,'[1]Development Data'!H:H,,,)</f>
        <v>1484</v>
      </c>
      <c r="D1292" s="6">
        <f>_xlfn.XLOOKUP(D1291,'[1]Development Data'!G:G,'[1]Development Data'!H:H,,,)</f>
        <v>2082</v>
      </c>
      <c r="E1292" s="6">
        <v>1065</v>
      </c>
      <c r="F1292" s="6"/>
      <c r="G1292" s="6"/>
      <c r="H1292" s="8"/>
      <c r="I1292" s="6"/>
      <c r="J1292" s="6"/>
      <c r="K1292" s="6"/>
      <c r="L1292" s="6"/>
    </row>
    <row r="1293" spans="1:12" x14ac:dyDescent="0.25">
      <c r="A1293" s="7" t="s">
        <v>20</v>
      </c>
      <c r="B1293" s="6">
        <f>_xlfn.XLOOKUP(B1291,'[1]Development Data'!G:G,'[1]Development Data'!I:I,,,)</f>
        <v>785</v>
      </c>
      <c r="C1293" s="6">
        <f>_xlfn.XLOOKUP(C1291,'[1]Development Data'!G:G,'[1]Development Data'!I:I,,,)</f>
        <v>827</v>
      </c>
      <c r="D1293" s="6">
        <f>_xlfn.XLOOKUP(D1291,'[1]Development Data'!G:G,'[1]Development Data'!I:I,,,)</f>
        <v>972</v>
      </c>
      <c r="E1293" s="42">
        <v>529</v>
      </c>
      <c r="F1293" s="6"/>
      <c r="G1293" s="6"/>
      <c r="H1293" s="6"/>
      <c r="I1293" s="6"/>
      <c r="J1293" s="6"/>
      <c r="K1293" s="6"/>
      <c r="L1293" s="6"/>
    </row>
    <row r="1294" spans="1:12" ht="30" x14ac:dyDescent="0.25">
      <c r="A1294" s="9" t="s">
        <v>21</v>
      </c>
      <c r="B1294" s="11">
        <f>_xlfn.XLOOKUP(B1291,'[1]Development Data'!G:G,'[1]Development Data'!J:J,,,)</f>
        <v>0.5403</v>
      </c>
      <c r="C1294" s="11">
        <f>_xlfn.XLOOKUP(C1291,'[1]Development Data'!G:G,'[1]Development Data'!J:J,,,)</f>
        <v>0.55730000000000002</v>
      </c>
      <c r="D1294" s="11">
        <f>_xlfn.XLOOKUP(D1291,'[1]Development Data'!G:G,'[1]Development Data'!J:J,,,)</f>
        <v>0.46689999999999998</v>
      </c>
      <c r="E1294" s="10">
        <v>0.49669999999999997</v>
      </c>
      <c r="F1294" s="10"/>
      <c r="G1294" s="10"/>
      <c r="H1294" s="10"/>
      <c r="I1294" s="10"/>
      <c r="J1294" s="11"/>
      <c r="K1294" s="11"/>
      <c r="L1294" s="11"/>
    </row>
    <row r="1295" spans="1:12" x14ac:dyDescent="0.25">
      <c r="A1295" s="7" t="s">
        <v>22</v>
      </c>
      <c r="B1295" s="6">
        <f>_xlfn.XLOOKUP(B1291,'[1]Development Data'!G:G,'[1]Development Data'!T:T,,,)</f>
        <v>2797</v>
      </c>
      <c r="C1295" s="6">
        <f>_xlfn.XLOOKUP(C1291,'[1]Development Data'!G:G,'[1]Development Data'!T:T,,,)</f>
        <v>2937</v>
      </c>
      <c r="D1295" s="6">
        <f>_xlfn.XLOOKUP(D1291,'[1]Development Data'!G:G,'[1]Development Data'!T:T,,,)</f>
        <v>3926</v>
      </c>
      <c r="E1295" s="6">
        <v>2601</v>
      </c>
      <c r="F1295" s="8"/>
      <c r="G1295" s="6"/>
      <c r="H1295" s="8"/>
      <c r="I1295" s="6"/>
      <c r="J1295" s="6"/>
      <c r="K1295" s="6"/>
      <c r="L1295" s="6"/>
    </row>
    <row r="1296" spans="1:12" x14ac:dyDescent="0.25">
      <c r="A1296" s="7" t="s">
        <v>23</v>
      </c>
      <c r="B1296" s="6">
        <f>_xlfn.XLOOKUP(B1291,'[1]Development Data'!G:G,'[1]Development Data'!V:V,,,)</f>
        <v>599</v>
      </c>
      <c r="C1296" s="6">
        <f>_xlfn.XLOOKUP(C1291,'[1]Development Data'!G:G,'[1]Development Data'!V:V,,,)</f>
        <v>668</v>
      </c>
      <c r="D1296" s="6">
        <f>_xlfn.XLOOKUP(D1291,'[1]Development Data'!G:G,'[1]Development Data'!V:V,,,)</f>
        <v>853</v>
      </c>
      <c r="E1296" s="42">
        <v>618</v>
      </c>
      <c r="F1296" s="6"/>
      <c r="G1296" s="6"/>
      <c r="H1296" s="6"/>
      <c r="I1296" s="6"/>
      <c r="J1296" s="6"/>
      <c r="K1296" s="6"/>
      <c r="L1296" s="6"/>
    </row>
    <row r="1297" spans="1:12" x14ac:dyDescent="0.25">
      <c r="A1297" s="12" t="s">
        <v>24</v>
      </c>
      <c r="B1297" s="6">
        <f>_xlfn.XLOOKUP(B1291,'[1]Development Data'!G:G,'[1]Development Data'!W:W,,,)</f>
        <v>2198</v>
      </c>
      <c r="C1297" s="6">
        <f>_xlfn.XLOOKUP(C1291,'[1]Development Data'!G:G,'[1]Development Data'!W:W,,,)</f>
        <v>2269</v>
      </c>
      <c r="D1297" s="6">
        <f>_xlfn.XLOOKUP(D1291,'[1]Development Data'!G:G,'[1]Development Data'!W:W,,,)</f>
        <v>3073</v>
      </c>
      <c r="E1297" s="6">
        <v>1983</v>
      </c>
      <c r="F1297" s="8"/>
      <c r="G1297" s="6"/>
      <c r="H1297" s="8"/>
      <c r="I1297" s="6"/>
      <c r="J1297" s="6"/>
      <c r="K1297" s="6"/>
      <c r="L1297" s="6"/>
    </row>
    <row r="1298" spans="1:12" x14ac:dyDescent="0.25">
      <c r="A1298" s="7" t="s">
        <v>25</v>
      </c>
      <c r="B1298" s="13">
        <f>_xlfn.XLOOKUP(B1291,'[1]Development Data'!G:G,'[1]Development Data'!X:X,,,)</f>
        <v>286</v>
      </c>
      <c r="C1298" s="13">
        <f>_xlfn.XLOOKUP(C1291,'[1]Development Data'!G:G,'[1]Development Data'!X:X,,,)</f>
        <v>284</v>
      </c>
      <c r="D1298" s="13">
        <f>_xlfn.XLOOKUP(D1291,'[1]Development Data'!G:G,'[1]Development Data'!X:X,,,)</f>
        <v>379</v>
      </c>
      <c r="E1298" s="13">
        <v>371</v>
      </c>
      <c r="F1298" s="13"/>
      <c r="G1298" s="13"/>
      <c r="H1298" s="13"/>
      <c r="I1298" s="13"/>
      <c r="J1298" s="13"/>
      <c r="K1298" s="13"/>
      <c r="L1298" s="13"/>
    </row>
    <row r="1299" spans="1:12" x14ac:dyDescent="0.25">
      <c r="A1299" s="7" t="s">
        <v>26</v>
      </c>
      <c r="B1299" s="13">
        <f>_xlfn.XLOOKUP(B1291,'[1]Development Data'!G:G,'[1]Development Data'!Y:Y,,,)</f>
        <v>458</v>
      </c>
      <c r="C1299" s="13">
        <f>_xlfn.XLOOKUP(C1291,'[1]Development Data'!G:G,'[1]Development Data'!Y:Y,,,)</f>
        <v>491</v>
      </c>
      <c r="D1299" s="13">
        <f>_xlfn.XLOOKUP(D1291,'[1]Development Data'!G:G,'[1]Development Data'!Y:Y,,,)</f>
        <v>597</v>
      </c>
      <c r="E1299" s="42">
        <v>548</v>
      </c>
      <c r="F1299" s="13"/>
      <c r="G1299" s="13"/>
      <c r="H1299" s="13"/>
      <c r="I1299" s="13"/>
      <c r="J1299" s="13"/>
      <c r="K1299" s="13"/>
      <c r="L1299" s="13"/>
    </row>
    <row r="1300" spans="1:12" x14ac:dyDescent="0.25">
      <c r="A1300" s="7" t="s">
        <v>27</v>
      </c>
      <c r="B1300" s="13">
        <f>_xlfn.XLOOKUP(B1291,'[1]Development Data'!G:G,'[1]Development Data'!Z:Z,,,)</f>
        <v>555</v>
      </c>
      <c r="C1300" s="13">
        <f>_xlfn.XLOOKUP(C1291,'[1]Development Data'!G:G,'[1]Development Data'!Z:Z,,,)</f>
        <v>584</v>
      </c>
      <c r="D1300" s="13">
        <f>_xlfn.XLOOKUP(D1291,'[1]Development Data'!G:G,'[1]Development Data'!Z:Z,,,)</f>
        <v>837</v>
      </c>
      <c r="E1300" s="42">
        <v>554</v>
      </c>
      <c r="F1300" s="13"/>
      <c r="G1300" s="13"/>
      <c r="H1300" s="13"/>
      <c r="I1300" s="13"/>
      <c r="J1300" s="13"/>
      <c r="K1300" s="13"/>
      <c r="L1300" s="13"/>
    </row>
    <row r="1301" spans="1:12" x14ac:dyDescent="0.25">
      <c r="A1301" s="7" t="s">
        <v>28</v>
      </c>
      <c r="B1301" s="13">
        <f>_xlfn.XLOOKUP(B1291,'[1]Development Data'!G:G,'[1]Development Data'!AA:AA,,,)</f>
        <v>415</v>
      </c>
      <c r="C1301" s="13">
        <f>_xlfn.XLOOKUP(C1291,'[1]Development Data'!G:G,'[1]Development Data'!AA:AA,,,)</f>
        <v>414</v>
      </c>
      <c r="D1301" s="13">
        <f>_xlfn.XLOOKUP(D1291,'[1]Development Data'!G:G,'[1]Development Data'!AA:AA,,,)</f>
        <v>556</v>
      </c>
      <c r="E1301" s="42">
        <v>373</v>
      </c>
      <c r="F1301" s="13"/>
      <c r="G1301" s="13"/>
      <c r="H1301" s="13"/>
      <c r="I1301" s="13"/>
      <c r="J1301" s="13"/>
      <c r="K1301" s="13"/>
      <c r="L1301" s="13"/>
    </row>
    <row r="1302" spans="1:12" x14ac:dyDescent="0.25">
      <c r="A1302" s="7" t="s">
        <v>29</v>
      </c>
      <c r="B1302" s="13">
        <f>_xlfn.XLOOKUP(B1291,'[1]Development Data'!G:G,'[1]Development Data'!AB:AB,,,)</f>
        <v>770</v>
      </c>
      <c r="C1302" s="13">
        <f>_xlfn.XLOOKUP(C1291,'[1]Development Data'!G:G,'[1]Development Data'!AB:AB,,,)</f>
        <v>780</v>
      </c>
      <c r="D1302" s="13">
        <f>_xlfn.XLOOKUP(D1291,'[1]Development Data'!G:G,'[1]Development Data'!AB:AB,,,)</f>
        <v>1083</v>
      </c>
      <c r="E1302" s="42">
        <v>508</v>
      </c>
      <c r="F1302" s="13"/>
      <c r="G1302" s="13"/>
      <c r="H1302" s="13"/>
      <c r="I1302" s="13"/>
      <c r="J1302" s="13"/>
      <c r="K1302" s="13"/>
      <c r="L1302" s="13"/>
    </row>
    <row r="1303" spans="1:12" ht="30" x14ac:dyDescent="0.25">
      <c r="A1303" s="7" t="s">
        <v>30</v>
      </c>
      <c r="B1303" s="13">
        <f>_xlfn.XLOOKUP(B1291,'[1]Development Data'!G:G,'[1]Development Data'!AD:AD,,,)</f>
        <v>651</v>
      </c>
      <c r="C1303" s="13">
        <f>_xlfn.XLOOKUP(C1291,'[1]Development Data'!G:G,'[1]Development Data'!AD:AD,,,)</f>
        <v>692</v>
      </c>
      <c r="D1303" s="13">
        <f>_xlfn.XLOOKUP(D1291,'[1]Development Data'!G:G,'[1]Development Data'!AD:AD,,,)</f>
        <v>980</v>
      </c>
      <c r="E1303" s="42">
        <v>606</v>
      </c>
      <c r="F1303" s="13"/>
      <c r="G1303" s="13"/>
      <c r="H1303" s="13"/>
      <c r="I1303" s="13"/>
      <c r="J1303" s="13"/>
      <c r="K1303" s="13"/>
      <c r="L1303" s="13"/>
    </row>
    <row r="1304" spans="1:12" ht="30" x14ac:dyDescent="0.25">
      <c r="A1304" s="9" t="s">
        <v>31</v>
      </c>
      <c r="B1304" s="14">
        <f>_xlfn.XLOOKUP(B1291,'[1]Development Data'!G:G,'[1]Development Data'!AE:AE,,,)</f>
        <v>0.29620000000000002</v>
      </c>
      <c r="C1304" s="14">
        <f>_xlfn.XLOOKUP(C1291,'[1]Development Data'!G:G,'[1]Development Data'!AE:AE,,,)</f>
        <v>0.30499999999999999</v>
      </c>
      <c r="D1304" s="14">
        <f>_xlfn.XLOOKUP(D1291,'[1]Development Data'!G:G,'[1]Development Data'!AE:AE,,,)</f>
        <v>0.31890000000000002</v>
      </c>
      <c r="E1304" s="43">
        <v>0.30559999999999998</v>
      </c>
      <c r="F1304" s="14"/>
      <c r="G1304" s="14"/>
      <c r="H1304" s="14"/>
      <c r="I1304" s="14"/>
      <c r="J1304" s="14"/>
      <c r="K1304" s="14"/>
      <c r="L1304" s="14"/>
    </row>
    <row r="1305" spans="1:12" x14ac:dyDescent="0.25">
      <c r="A1305" s="7" t="s">
        <v>32</v>
      </c>
      <c r="B1305" s="13">
        <f>_xlfn.XLOOKUP(B1291,'[1]Development Data'!G:G,'[1]Development Data'!AC:AC,,,)</f>
        <v>1428</v>
      </c>
      <c r="C1305" s="13">
        <f>_xlfn.XLOOKUP(C1291,'[1]Development Data'!G:G,'[1]Development Data'!AC:AC,,,)</f>
        <v>1489</v>
      </c>
      <c r="D1305" s="13">
        <f>_xlfn.XLOOKUP(D1291,'[1]Development Data'!G:G,'[1]Development Data'!AC:AC,,,)</f>
        <v>1990</v>
      </c>
      <c r="E1305" s="44">
        <v>1475</v>
      </c>
      <c r="F1305" s="13"/>
      <c r="G1305" s="13"/>
      <c r="H1305" s="13"/>
      <c r="I1305" s="13"/>
      <c r="J1305" s="13"/>
      <c r="K1305" s="13"/>
      <c r="L1305" s="13"/>
    </row>
    <row r="1306" spans="1:12" x14ac:dyDescent="0.25">
      <c r="A1306" s="7" t="s">
        <v>33</v>
      </c>
      <c r="B1306" s="13" cm="1">
        <f t="array" ref="B1306">_xlfn.XLOOKUP(B1291,'[1]Development Data'!G:G,'[1]Development Data'!AC:AC - '[1]Development Data'!AF:AF,,,)</f>
        <v>860</v>
      </c>
      <c r="C1306" s="13" cm="1">
        <f t="array" ref="C1306">_xlfn.XLOOKUP(C1291,'[1]Development Data'!G:G,'[1]Development Data'!AC:AC - '[1]Development Data'!AF:AF,,,)</f>
        <v>865</v>
      </c>
      <c r="D1306" s="13" cm="1">
        <f t="array" ref="D1306">_xlfn.XLOOKUP(D1291,'[1]Development Data'!G:G,'[1]Development Data'!AC:AC - '[1]Development Data'!AF:AF,,,)</f>
        <v>1118</v>
      </c>
      <c r="E1306" s="13">
        <v>926</v>
      </c>
      <c r="F1306" s="13"/>
      <c r="G1306" s="13"/>
      <c r="H1306" s="13"/>
      <c r="I1306" s="13"/>
      <c r="J1306" s="13"/>
      <c r="K1306" s="13"/>
      <c r="L1306" s="13"/>
    </row>
    <row r="1307" spans="1:12" x14ac:dyDescent="0.25">
      <c r="A1307" s="15" t="s">
        <v>34</v>
      </c>
      <c r="B1307" s="14">
        <f>B1306/B1305</f>
        <v>0.60224089635854339</v>
      </c>
      <c r="C1307" s="14">
        <f t="shared" ref="C1307" si="8">C1306/C1305</f>
        <v>0.58092679650772328</v>
      </c>
      <c r="D1307" s="14">
        <f>D1306/D1305</f>
        <v>0.56180904522613062</v>
      </c>
      <c r="E1307" s="14">
        <f>E1306/E1305</f>
        <v>0.62779661016949151</v>
      </c>
      <c r="F1307" s="14"/>
      <c r="G1307" s="14"/>
      <c r="H1307" s="14"/>
      <c r="I1307" s="14"/>
      <c r="J1307" s="14"/>
      <c r="K1307" s="14"/>
      <c r="L1307" s="14"/>
    </row>
    <row r="1308" spans="1:12" ht="30" x14ac:dyDescent="0.25">
      <c r="A1308" s="7" t="s">
        <v>35</v>
      </c>
      <c r="B1308" s="16">
        <f>_xlfn.XLOOKUP(B1291,'[1]Development Data'!G:G,'[1]Development Data'!AF:AF,,,)</f>
        <v>568</v>
      </c>
      <c r="C1308" s="16">
        <f>_xlfn.XLOOKUP(C1291,'[1]Development Data'!G:G,'[1]Development Data'!AF:AF,,,)</f>
        <v>624</v>
      </c>
      <c r="D1308" s="16">
        <f>_xlfn.XLOOKUP(D1291,'[1]Development Data'!G:G,'[1]Development Data'!AF:AF,,,)</f>
        <v>872</v>
      </c>
      <c r="E1308" s="42">
        <v>549</v>
      </c>
      <c r="F1308" s="16"/>
      <c r="G1308" s="16"/>
      <c r="H1308" s="16"/>
      <c r="I1308" s="16"/>
      <c r="J1308" s="16"/>
      <c r="K1308" s="16"/>
      <c r="L1308" s="16"/>
    </row>
    <row r="1309" spans="1:12" ht="30" x14ac:dyDescent="0.25">
      <c r="A1309" s="9" t="s">
        <v>36</v>
      </c>
      <c r="B1309" s="14">
        <f>_xlfn.XLOOKUP(B1291,'[1]Development Data'!G:G,'[1]Development Data'!AG:AG,,,)</f>
        <v>0.39779999999999999</v>
      </c>
      <c r="C1309" s="14">
        <f>_xlfn.XLOOKUP(C1291,'[1]Development Data'!G:G,'[1]Development Data'!AG:AG,,,)</f>
        <v>0.41909999999999997</v>
      </c>
      <c r="D1309" s="14">
        <f>_xlfn.XLOOKUP(D1291,'[1]Development Data'!G:G,'[1]Development Data'!AG:AG,,,)</f>
        <v>0.43819999999999998</v>
      </c>
      <c r="E1309" s="43">
        <v>0.37219999999999998</v>
      </c>
      <c r="F1309" s="14"/>
      <c r="G1309" s="14"/>
      <c r="H1309" s="14"/>
      <c r="I1309" s="14"/>
      <c r="J1309" s="14"/>
      <c r="K1309" s="14"/>
      <c r="L1309" s="14"/>
    </row>
    <row r="1310" spans="1:12" x14ac:dyDescent="0.25">
      <c r="A1310" s="12" t="s">
        <v>37</v>
      </c>
      <c r="B1310" s="17">
        <f>_xlfn.XLOOKUP(B1291,'[1]Development Data'!G:G,'[1]Development Data'!AL:AL,,,)</f>
        <v>1269</v>
      </c>
      <c r="C1310" s="17">
        <f>_xlfn.XLOOKUP(C1291,'[1]Development Data'!G:G,'[1]Development Data'!AL:AL,,,)</f>
        <v>1260</v>
      </c>
      <c r="D1310" s="17">
        <f>_xlfn.XLOOKUP(D1291,'[1]Development Data'!G:G,'[1]Development Data'!AL:AL,,,)</f>
        <v>1656</v>
      </c>
      <c r="E1310" s="44">
        <v>1114</v>
      </c>
      <c r="F1310" s="17"/>
      <c r="G1310" s="17"/>
      <c r="H1310" s="17"/>
      <c r="I1310" s="17"/>
      <c r="J1310" s="17"/>
      <c r="K1310" s="17"/>
      <c r="L1310" s="17"/>
    </row>
    <row r="1311" spans="1:12" ht="30" x14ac:dyDescent="0.25">
      <c r="A1311" s="12" t="s">
        <v>38</v>
      </c>
      <c r="B1311" s="17">
        <f>_xlfn.XLOOKUP(B1291,'[1]Development Data'!G:G,'[1]Development Data'!AO:AO,,,)</f>
        <v>739</v>
      </c>
      <c r="C1311" s="13">
        <f>_xlfn.XLOOKUP(C1291,'[1]Development Data'!G:G,'[1]Development Data'!AO:AO,,,)</f>
        <v>692</v>
      </c>
      <c r="D1311" s="13">
        <f>_xlfn.XLOOKUP(D1291,'[1]Development Data'!G:G,'[1]Development Data'!AO:AO,,,)</f>
        <v>879</v>
      </c>
      <c r="E1311" s="42">
        <v>654</v>
      </c>
      <c r="F1311" s="13"/>
      <c r="G1311" s="13"/>
      <c r="H1311" s="13"/>
      <c r="I1311" s="13"/>
      <c r="J1311" s="13"/>
      <c r="K1311" s="13"/>
      <c r="L1311" s="13"/>
    </row>
    <row r="1312" spans="1:12" ht="30" x14ac:dyDescent="0.25">
      <c r="A1312" s="18" t="s">
        <v>39</v>
      </c>
      <c r="B1312" s="14">
        <f>_xlfn.XLOOKUP(B1291,'[1]Development Data'!G:G,'[1]Development Data'!AP:AP,,,)</f>
        <v>0.58230000000000004</v>
      </c>
      <c r="C1312" s="14">
        <f>_xlfn.XLOOKUP(C1291,'[1]Development Data'!G:G,'[1]Development Data'!AP:AP,,,)</f>
        <v>0.54920000000000002</v>
      </c>
      <c r="D1312" s="14">
        <f>_xlfn.XLOOKUP(D1291,'[1]Development Data'!G:G,'[1]Development Data'!AP:AP,,,)</f>
        <v>0.53080000000000005</v>
      </c>
      <c r="E1312" s="43">
        <v>0.58709999999999996</v>
      </c>
      <c r="F1312" s="14"/>
      <c r="G1312" s="14"/>
      <c r="H1312" s="14"/>
      <c r="I1312" s="14"/>
      <c r="J1312" s="14"/>
      <c r="K1312" s="14"/>
      <c r="L1312" s="14"/>
    </row>
    <row r="1313" spans="1:12" ht="45" x14ac:dyDescent="0.25">
      <c r="A1313" s="12" t="s">
        <v>40</v>
      </c>
      <c r="B1313" s="16">
        <f>_xlfn.XLOOKUP(B1291,'[1]Development Data'!G:G,'[1]Development Data'!AM:AM,,,)</f>
        <v>530</v>
      </c>
      <c r="C1313" s="16">
        <f>_xlfn.XLOOKUP(C1291,'[1]Development Data'!G:G,'[1]Development Data'!AM:AM,,,)</f>
        <v>568</v>
      </c>
      <c r="D1313" s="16">
        <f>_xlfn.XLOOKUP(D1291,'[1]Development Data'!G:G,'[1]Development Data'!AM:AM,,,)</f>
        <v>777</v>
      </c>
      <c r="E1313" s="42">
        <v>654</v>
      </c>
      <c r="F1313" s="16"/>
      <c r="G1313" s="16"/>
      <c r="H1313" s="16"/>
      <c r="I1313" s="16"/>
      <c r="J1313" s="16"/>
      <c r="K1313" s="16"/>
      <c r="L1313" s="16"/>
    </row>
    <row r="1314" spans="1:12" ht="45" x14ac:dyDescent="0.25">
      <c r="A1314" s="19" t="s">
        <v>41</v>
      </c>
      <c r="B1314" s="14">
        <f>_xlfn.XLOOKUP(B1291,'[1]Development Data'!G:G,'[1]Development Data'!AN:AN,,,)</f>
        <v>0.41770000000000002</v>
      </c>
      <c r="C1314" s="14">
        <f>_xlfn.XLOOKUP(C1291,'[1]Development Data'!G:G,'[1]Development Data'!AN:AN,,,)</f>
        <v>0.45079999999999998</v>
      </c>
      <c r="D1314" s="14">
        <f>_xlfn.XLOOKUP(D1291,'[1]Development Data'!G:G,'[1]Development Data'!AN:AN,,,)</f>
        <v>0.46920000000000001</v>
      </c>
      <c r="E1314" s="43">
        <v>0.58709999999999996</v>
      </c>
      <c r="F1314" s="14"/>
      <c r="G1314" s="14"/>
      <c r="H1314" s="14"/>
      <c r="I1314" s="14"/>
      <c r="J1314" s="14"/>
      <c r="K1314" s="14"/>
      <c r="L1314" s="14"/>
    </row>
    <row r="1317" spans="1:12" ht="15.75" x14ac:dyDescent="0.25">
      <c r="A1317" s="61" t="s">
        <v>1133</v>
      </c>
      <c r="B1317" s="63"/>
      <c r="C1317" s="63"/>
      <c r="D1317" s="63"/>
      <c r="E1317" s="63"/>
      <c r="F1317" s="63"/>
    </row>
    <row r="1318" spans="1:12" ht="15.75" x14ac:dyDescent="0.25">
      <c r="A1318" s="20" t="s">
        <v>10</v>
      </c>
      <c r="B1318" s="21" t="s">
        <v>43</v>
      </c>
      <c r="C1318" s="20" t="s">
        <v>44</v>
      </c>
      <c r="D1318" s="20" t="s">
        <v>45</v>
      </c>
      <c r="E1318" s="20" t="s">
        <v>46</v>
      </c>
      <c r="F1318" s="20" t="s">
        <v>47</v>
      </c>
    </row>
    <row r="1319" spans="1:12" x14ac:dyDescent="0.25">
      <c r="A1319" s="22" t="s">
        <v>884</v>
      </c>
      <c r="B1319" s="23"/>
      <c r="C1319" s="23"/>
      <c r="D1319" s="23"/>
      <c r="E1319" s="23"/>
      <c r="F1319" s="23"/>
    </row>
    <row r="1320" spans="1:12" x14ac:dyDescent="0.25">
      <c r="A1320" s="22" t="s">
        <v>350</v>
      </c>
      <c r="B1320" s="23"/>
      <c r="C1320" s="23"/>
      <c r="D1320" s="23"/>
      <c r="E1320" s="23"/>
      <c r="F1320" s="23"/>
    </row>
    <row r="1321" spans="1:12" x14ac:dyDescent="0.25">
      <c r="A1321" s="22" t="str">
        <f>"Total Units: " &amp; _xlfn.XLOOKUP(A1319,'[1]NYCHA Developtment Data Book'!B:B,'[1]NYCHA Developtment Data Book'!N:N,,,)</f>
        <v>Total Units: 1543</v>
      </c>
      <c r="B1321" s="23"/>
      <c r="C1321" s="23"/>
      <c r="D1321" s="23"/>
      <c r="E1321" s="23"/>
      <c r="F1321" s="23"/>
    </row>
    <row r="1322" spans="1:12" x14ac:dyDescent="0.25">
      <c r="A1322" s="23" t="s">
        <v>884</v>
      </c>
      <c r="B1322" s="23">
        <v>22</v>
      </c>
      <c r="C1322" s="23" t="s">
        <v>888</v>
      </c>
      <c r="D1322" s="23" t="s">
        <v>889</v>
      </c>
      <c r="E1322" s="23" t="s">
        <v>52</v>
      </c>
      <c r="F1322" s="23">
        <v>11101</v>
      </c>
    </row>
    <row r="1323" spans="1:12" x14ac:dyDescent="0.25">
      <c r="A1323" s="23" t="s">
        <v>884</v>
      </c>
      <c r="B1323" s="23">
        <v>20</v>
      </c>
      <c r="C1323" s="23" t="s">
        <v>890</v>
      </c>
      <c r="D1323" s="23" t="s">
        <v>889</v>
      </c>
      <c r="E1323" s="23" t="s">
        <v>52</v>
      </c>
      <c r="F1323" s="23">
        <v>11101</v>
      </c>
    </row>
    <row r="1324" spans="1:12" x14ac:dyDescent="0.25">
      <c r="A1324" s="23" t="s">
        <v>884</v>
      </c>
      <c r="B1324" s="23">
        <v>19</v>
      </c>
      <c r="C1324" s="23" t="s">
        <v>891</v>
      </c>
      <c r="D1324" s="23" t="s">
        <v>889</v>
      </c>
      <c r="E1324" s="23" t="s">
        <v>52</v>
      </c>
      <c r="F1324" s="23">
        <v>11101</v>
      </c>
    </row>
    <row r="1325" spans="1:12" x14ac:dyDescent="0.25">
      <c r="A1325" s="23" t="s">
        <v>884</v>
      </c>
      <c r="B1325" s="23">
        <v>19</v>
      </c>
      <c r="C1325" s="23" t="s">
        <v>892</v>
      </c>
      <c r="D1325" s="23" t="s">
        <v>889</v>
      </c>
      <c r="E1325" s="23" t="s">
        <v>52</v>
      </c>
      <c r="F1325" s="23">
        <v>11101</v>
      </c>
    </row>
    <row r="1326" spans="1:12" x14ac:dyDescent="0.25">
      <c r="A1326" s="23" t="s">
        <v>884</v>
      </c>
      <c r="B1326" s="23">
        <v>19</v>
      </c>
      <c r="C1326" s="23" t="s">
        <v>893</v>
      </c>
      <c r="D1326" s="23" t="s">
        <v>889</v>
      </c>
      <c r="E1326" s="23" t="s">
        <v>52</v>
      </c>
      <c r="F1326" s="23">
        <v>11101</v>
      </c>
    </row>
    <row r="1327" spans="1:12" x14ac:dyDescent="0.25">
      <c r="A1327" s="23" t="s">
        <v>884</v>
      </c>
      <c r="B1327" s="23">
        <v>19</v>
      </c>
      <c r="C1327" s="23" t="s">
        <v>894</v>
      </c>
      <c r="D1327" s="23" t="s">
        <v>889</v>
      </c>
      <c r="E1327" s="23" t="s">
        <v>52</v>
      </c>
      <c r="F1327" s="23">
        <v>11101</v>
      </c>
    </row>
    <row r="1328" spans="1:12" x14ac:dyDescent="0.25">
      <c r="A1328" s="23" t="s">
        <v>884</v>
      </c>
      <c r="B1328" s="23">
        <v>19</v>
      </c>
      <c r="C1328" s="23" t="s">
        <v>895</v>
      </c>
      <c r="D1328" s="23" t="s">
        <v>889</v>
      </c>
      <c r="E1328" s="23" t="s">
        <v>52</v>
      </c>
      <c r="F1328" s="23">
        <v>11101</v>
      </c>
    </row>
    <row r="1329" spans="1:6" x14ac:dyDescent="0.25">
      <c r="A1329" s="23" t="s">
        <v>884</v>
      </c>
      <c r="B1329" s="23">
        <v>20</v>
      </c>
      <c r="C1329" s="23" t="s">
        <v>896</v>
      </c>
      <c r="D1329" s="23" t="s">
        <v>889</v>
      </c>
      <c r="E1329" s="23" t="s">
        <v>52</v>
      </c>
      <c r="F1329" s="23">
        <v>11101</v>
      </c>
    </row>
    <row r="1330" spans="1:6" x14ac:dyDescent="0.25">
      <c r="A1330" s="23" t="s">
        <v>884</v>
      </c>
      <c r="B1330" s="23">
        <v>20</v>
      </c>
      <c r="C1330" s="23" t="s">
        <v>897</v>
      </c>
      <c r="D1330" s="23" t="s">
        <v>889</v>
      </c>
      <c r="E1330" s="23" t="s">
        <v>52</v>
      </c>
      <c r="F1330" s="23">
        <v>11101</v>
      </c>
    </row>
    <row r="1331" spans="1:6" x14ac:dyDescent="0.25">
      <c r="A1331" s="23" t="s">
        <v>884</v>
      </c>
      <c r="B1331" s="23">
        <v>21</v>
      </c>
      <c r="C1331" s="23" t="s">
        <v>898</v>
      </c>
      <c r="D1331" s="23" t="s">
        <v>889</v>
      </c>
      <c r="E1331" s="23" t="s">
        <v>52</v>
      </c>
      <c r="F1331" s="23">
        <v>11101</v>
      </c>
    </row>
    <row r="1332" spans="1:6" x14ac:dyDescent="0.25">
      <c r="A1332" s="23" t="s">
        <v>884</v>
      </c>
      <c r="B1332" s="23">
        <v>21</v>
      </c>
      <c r="C1332" s="23" t="s">
        <v>899</v>
      </c>
      <c r="D1332" s="23" t="s">
        <v>889</v>
      </c>
      <c r="E1332" s="23" t="s">
        <v>52</v>
      </c>
      <c r="F1332" s="23">
        <v>11101</v>
      </c>
    </row>
    <row r="1333" spans="1:6" x14ac:dyDescent="0.25">
      <c r="A1333" s="23" t="s">
        <v>884</v>
      </c>
      <c r="B1333" s="23">
        <v>21</v>
      </c>
      <c r="C1333" s="23" t="s">
        <v>900</v>
      </c>
      <c r="D1333" s="23" t="s">
        <v>889</v>
      </c>
      <c r="E1333" s="23" t="s">
        <v>52</v>
      </c>
      <c r="F1333" s="23">
        <v>11101</v>
      </c>
    </row>
    <row r="1334" spans="1:6" x14ac:dyDescent="0.25">
      <c r="A1334" s="23" t="s">
        <v>884</v>
      </c>
      <c r="B1334" s="23">
        <v>13</v>
      </c>
      <c r="C1334" s="23" t="s">
        <v>901</v>
      </c>
      <c r="D1334" s="23" t="s">
        <v>889</v>
      </c>
      <c r="E1334" s="23" t="s">
        <v>52</v>
      </c>
      <c r="F1334" s="23">
        <v>11101</v>
      </c>
    </row>
    <row r="1335" spans="1:6" x14ac:dyDescent="0.25">
      <c r="A1335" s="23" t="s">
        <v>884</v>
      </c>
      <c r="B1335" s="23">
        <v>22</v>
      </c>
      <c r="C1335" s="23" t="s">
        <v>902</v>
      </c>
      <c r="D1335" s="23" t="s">
        <v>889</v>
      </c>
      <c r="E1335" s="23" t="s">
        <v>52</v>
      </c>
      <c r="F1335" s="23">
        <v>11101</v>
      </c>
    </row>
    <row r="1336" spans="1:6" x14ac:dyDescent="0.25">
      <c r="A1336" s="23" t="s">
        <v>884</v>
      </c>
      <c r="B1336" s="23">
        <v>21</v>
      </c>
      <c r="C1336" s="23" t="s">
        <v>903</v>
      </c>
      <c r="D1336" s="23" t="s">
        <v>889</v>
      </c>
      <c r="E1336" s="23" t="s">
        <v>52</v>
      </c>
      <c r="F1336" s="23">
        <v>11101</v>
      </c>
    </row>
    <row r="1337" spans="1:6" x14ac:dyDescent="0.25">
      <c r="A1337" s="23" t="s">
        <v>884</v>
      </c>
      <c r="B1337" s="23">
        <v>22</v>
      </c>
      <c r="C1337" s="23" t="s">
        <v>904</v>
      </c>
      <c r="D1337" s="23" t="s">
        <v>889</v>
      </c>
      <c r="E1337" s="23" t="s">
        <v>52</v>
      </c>
      <c r="F1337" s="23">
        <v>11101</v>
      </c>
    </row>
    <row r="1338" spans="1:6" x14ac:dyDescent="0.25">
      <c r="A1338" s="23" t="s">
        <v>884</v>
      </c>
      <c r="B1338" s="23">
        <v>3</v>
      </c>
      <c r="C1338" s="23" t="s">
        <v>905</v>
      </c>
      <c r="D1338" s="23" t="s">
        <v>889</v>
      </c>
      <c r="E1338" s="23" t="s">
        <v>52</v>
      </c>
      <c r="F1338" s="23">
        <v>11101</v>
      </c>
    </row>
    <row r="1339" spans="1:6" x14ac:dyDescent="0.25">
      <c r="A1339" s="23" t="s">
        <v>884</v>
      </c>
      <c r="B1339" s="23">
        <v>1</v>
      </c>
      <c r="C1339" s="23" t="s">
        <v>906</v>
      </c>
      <c r="D1339" s="23" t="s">
        <v>889</v>
      </c>
      <c r="E1339" s="23" t="s">
        <v>52</v>
      </c>
      <c r="F1339" s="23">
        <v>11101</v>
      </c>
    </row>
    <row r="1340" spans="1:6" x14ac:dyDescent="0.25">
      <c r="A1340" s="23" t="s">
        <v>884</v>
      </c>
      <c r="B1340" s="23">
        <v>1</v>
      </c>
      <c r="C1340" s="23" t="s">
        <v>907</v>
      </c>
      <c r="D1340" s="23" t="s">
        <v>889</v>
      </c>
      <c r="E1340" s="23" t="s">
        <v>52</v>
      </c>
      <c r="F1340" s="23">
        <v>11101</v>
      </c>
    </row>
    <row r="1341" spans="1:6" x14ac:dyDescent="0.25">
      <c r="A1341" s="23" t="s">
        <v>884</v>
      </c>
      <c r="B1341" s="23">
        <v>1</v>
      </c>
      <c r="C1341" s="23" t="s">
        <v>908</v>
      </c>
      <c r="D1341" s="23" t="s">
        <v>889</v>
      </c>
      <c r="E1341" s="23" t="s">
        <v>52</v>
      </c>
      <c r="F1341" s="23">
        <v>11101</v>
      </c>
    </row>
    <row r="1342" spans="1:6" x14ac:dyDescent="0.25">
      <c r="A1342" s="23" t="s">
        <v>884</v>
      </c>
      <c r="B1342" s="23">
        <v>1</v>
      </c>
      <c r="C1342" s="23" t="s">
        <v>909</v>
      </c>
      <c r="D1342" s="23" t="s">
        <v>889</v>
      </c>
      <c r="E1342" s="23" t="s">
        <v>52</v>
      </c>
      <c r="F1342" s="23">
        <v>11101</v>
      </c>
    </row>
    <row r="1343" spans="1:6" x14ac:dyDescent="0.25">
      <c r="A1343" s="23" t="s">
        <v>884</v>
      </c>
      <c r="B1343" s="23">
        <v>1</v>
      </c>
      <c r="C1343" s="23" t="s">
        <v>910</v>
      </c>
      <c r="D1343" s="23" t="s">
        <v>889</v>
      </c>
      <c r="E1343" s="23" t="s">
        <v>52</v>
      </c>
      <c r="F1343" s="23">
        <v>11101</v>
      </c>
    </row>
    <row r="1344" spans="1:6" x14ac:dyDescent="0.25">
      <c r="A1344" s="23" t="s">
        <v>884</v>
      </c>
      <c r="B1344" s="23">
        <v>2</v>
      </c>
      <c r="C1344" s="23" t="s">
        <v>911</v>
      </c>
      <c r="D1344" s="23" t="s">
        <v>889</v>
      </c>
      <c r="E1344" s="23" t="s">
        <v>52</v>
      </c>
      <c r="F1344" s="23">
        <v>11101</v>
      </c>
    </row>
    <row r="1345" spans="1:6" x14ac:dyDescent="0.25">
      <c r="A1345" s="23" t="s">
        <v>884</v>
      </c>
      <c r="B1345" s="23">
        <v>2</v>
      </c>
      <c r="C1345" s="23" t="s">
        <v>912</v>
      </c>
      <c r="D1345" s="23" t="s">
        <v>889</v>
      </c>
      <c r="E1345" s="23" t="s">
        <v>52</v>
      </c>
      <c r="F1345" s="23">
        <v>11101</v>
      </c>
    </row>
    <row r="1346" spans="1:6" x14ac:dyDescent="0.25">
      <c r="A1346" s="23" t="s">
        <v>884</v>
      </c>
      <c r="B1346" s="23">
        <v>3</v>
      </c>
      <c r="C1346" s="23" t="s">
        <v>913</v>
      </c>
      <c r="D1346" s="23" t="s">
        <v>889</v>
      </c>
      <c r="E1346" s="23" t="s">
        <v>52</v>
      </c>
      <c r="F1346" s="23">
        <v>11101</v>
      </c>
    </row>
    <row r="1347" spans="1:6" x14ac:dyDescent="0.25">
      <c r="A1347" s="23" t="s">
        <v>884</v>
      </c>
      <c r="B1347" s="23">
        <v>3</v>
      </c>
      <c r="C1347" s="23" t="s">
        <v>914</v>
      </c>
      <c r="D1347" s="23" t="s">
        <v>889</v>
      </c>
      <c r="E1347" s="23" t="s">
        <v>52</v>
      </c>
      <c r="F1347" s="23">
        <v>11101</v>
      </c>
    </row>
    <row r="1348" spans="1:6" x14ac:dyDescent="0.25">
      <c r="A1348" s="23" t="s">
        <v>884</v>
      </c>
      <c r="B1348" s="23">
        <v>3</v>
      </c>
      <c r="C1348" s="23" t="s">
        <v>915</v>
      </c>
      <c r="D1348" s="23" t="s">
        <v>889</v>
      </c>
      <c r="E1348" s="23" t="s">
        <v>52</v>
      </c>
      <c r="F1348" s="23">
        <v>11101</v>
      </c>
    </row>
    <row r="1349" spans="1:6" x14ac:dyDescent="0.25">
      <c r="A1349" s="23" t="s">
        <v>884</v>
      </c>
      <c r="B1349" s="23">
        <v>3</v>
      </c>
      <c r="C1349" s="23" t="s">
        <v>916</v>
      </c>
      <c r="D1349" s="23" t="s">
        <v>889</v>
      </c>
      <c r="E1349" s="23" t="s">
        <v>52</v>
      </c>
      <c r="F1349" s="23">
        <v>11101</v>
      </c>
    </row>
    <row r="1350" spans="1:6" x14ac:dyDescent="0.25">
      <c r="A1350" s="23" t="s">
        <v>884</v>
      </c>
      <c r="B1350" s="23">
        <v>13</v>
      </c>
      <c r="C1350" s="23" t="s">
        <v>917</v>
      </c>
      <c r="D1350" s="23" t="s">
        <v>889</v>
      </c>
      <c r="E1350" s="23" t="s">
        <v>52</v>
      </c>
      <c r="F1350" s="23">
        <v>11101</v>
      </c>
    </row>
    <row r="1351" spans="1:6" x14ac:dyDescent="0.25">
      <c r="A1351" s="23" t="s">
        <v>884</v>
      </c>
      <c r="B1351" s="23">
        <v>21</v>
      </c>
      <c r="C1351" s="23" t="s">
        <v>918</v>
      </c>
      <c r="D1351" s="23" t="s">
        <v>889</v>
      </c>
      <c r="E1351" s="23" t="s">
        <v>52</v>
      </c>
      <c r="F1351" s="23">
        <v>11101</v>
      </c>
    </row>
    <row r="1352" spans="1:6" x14ac:dyDescent="0.25">
      <c r="A1352" s="23" t="s">
        <v>884</v>
      </c>
      <c r="B1352" s="23">
        <v>4</v>
      </c>
      <c r="C1352" s="23" t="s">
        <v>919</v>
      </c>
      <c r="D1352" s="23" t="s">
        <v>889</v>
      </c>
      <c r="E1352" s="23" t="s">
        <v>52</v>
      </c>
      <c r="F1352" s="23">
        <v>11101</v>
      </c>
    </row>
    <row r="1353" spans="1:6" x14ac:dyDescent="0.25">
      <c r="A1353" s="23" t="s">
        <v>884</v>
      </c>
      <c r="B1353" s="23">
        <v>12</v>
      </c>
      <c r="C1353" s="23" t="s">
        <v>920</v>
      </c>
      <c r="D1353" s="23" t="s">
        <v>889</v>
      </c>
      <c r="E1353" s="23" t="s">
        <v>52</v>
      </c>
      <c r="F1353" s="23">
        <v>11101</v>
      </c>
    </row>
    <row r="1354" spans="1:6" x14ac:dyDescent="0.25">
      <c r="A1354" s="23" t="s">
        <v>884</v>
      </c>
      <c r="B1354" s="23">
        <v>2</v>
      </c>
      <c r="C1354" s="23" t="s">
        <v>921</v>
      </c>
      <c r="D1354" s="23" t="s">
        <v>889</v>
      </c>
      <c r="E1354" s="23" t="s">
        <v>52</v>
      </c>
      <c r="F1354" s="23">
        <v>11101</v>
      </c>
    </row>
    <row r="1355" spans="1:6" x14ac:dyDescent="0.25">
      <c r="A1355" s="23" t="s">
        <v>884</v>
      </c>
      <c r="B1355" s="23">
        <v>13</v>
      </c>
      <c r="C1355" s="23" t="s">
        <v>922</v>
      </c>
      <c r="D1355" s="23" t="s">
        <v>889</v>
      </c>
      <c r="E1355" s="23" t="s">
        <v>52</v>
      </c>
      <c r="F1355" s="23">
        <v>11101</v>
      </c>
    </row>
    <row r="1356" spans="1:6" x14ac:dyDescent="0.25">
      <c r="A1356" s="23" t="s">
        <v>884</v>
      </c>
      <c r="B1356" s="23">
        <v>4</v>
      </c>
      <c r="C1356" s="23" t="s">
        <v>923</v>
      </c>
      <c r="D1356" s="23" t="s">
        <v>889</v>
      </c>
      <c r="E1356" s="23" t="s">
        <v>52</v>
      </c>
      <c r="F1356" s="23">
        <v>11101</v>
      </c>
    </row>
    <row r="1357" spans="1:6" x14ac:dyDescent="0.25">
      <c r="A1357" s="23" t="s">
        <v>884</v>
      </c>
      <c r="B1357" s="23">
        <v>12</v>
      </c>
      <c r="C1357" s="23" t="s">
        <v>924</v>
      </c>
      <c r="D1357" s="23" t="s">
        <v>889</v>
      </c>
      <c r="E1357" s="23" t="s">
        <v>52</v>
      </c>
      <c r="F1357" s="23">
        <v>11101</v>
      </c>
    </row>
    <row r="1358" spans="1:6" x14ac:dyDescent="0.25">
      <c r="A1358" s="23" t="s">
        <v>884</v>
      </c>
      <c r="B1358" s="23">
        <v>11</v>
      </c>
      <c r="C1358" s="23" t="s">
        <v>925</v>
      </c>
      <c r="D1358" s="23" t="s">
        <v>889</v>
      </c>
      <c r="E1358" s="23" t="s">
        <v>52</v>
      </c>
      <c r="F1358" s="23">
        <v>11101</v>
      </c>
    </row>
    <row r="1359" spans="1:6" x14ac:dyDescent="0.25">
      <c r="A1359" s="23" t="s">
        <v>884</v>
      </c>
      <c r="B1359" s="23">
        <v>11</v>
      </c>
      <c r="C1359" s="23" t="s">
        <v>926</v>
      </c>
      <c r="D1359" s="23" t="s">
        <v>889</v>
      </c>
      <c r="E1359" s="23" t="s">
        <v>52</v>
      </c>
      <c r="F1359" s="23">
        <v>11101</v>
      </c>
    </row>
    <row r="1360" spans="1:6" x14ac:dyDescent="0.25">
      <c r="A1360" s="23" t="s">
        <v>884</v>
      </c>
      <c r="B1360" s="23">
        <v>10</v>
      </c>
      <c r="C1360" s="23" t="s">
        <v>927</v>
      </c>
      <c r="D1360" s="23" t="s">
        <v>889</v>
      </c>
      <c r="E1360" s="23" t="s">
        <v>52</v>
      </c>
      <c r="F1360" s="23">
        <v>11101</v>
      </c>
    </row>
    <row r="1361" spans="1:6" x14ac:dyDescent="0.25">
      <c r="A1361" s="23" t="s">
        <v>884</v>
      </c>
      <c r="B1361" s="23">
        <v>10</v>
      </c>
      <c r="C1361" s="23" t="s">
        <v>928</v>
      </c>
      <c r="D1361" s="23" t="s">
        <v>889</v>
      </c>
      <c r="E1361" s="23" t="s">
        <v>52</v>
      </c>
      <c r="F1361" s="23">
        <v>11101</v>
      </c>
    </row>
    <row r="1362" spans="1:6" x14ac:dyDescent="0.25">
      <c r="A1362" s="23" t="s">
        <v>884</v>
      </c>
      <c r="B1362" s="23">
        <v>10</v>
      </c>
      <c r="C1362" s="23" t="s">
        <v>929</v>
      </c>
      <c r="D1362" s="23" t="s">
        <v>889</v>
      </c>
      <c r="E1362" s="23" t="s">
        <v>52</v>
      </c>
      <c r="F1362" s="23">
        <v>11101</v>
      </c>
    </row>
    <row r="1363" spans="1:6" x14ac:dyDescent="0.25">
      <c r="A1363" s="23" t="s">
        <v>884</v>
      </c>
      <c r="B1363" s="23">
        <v>9</v>
      </c>
      <c r="C1363" s="23" t="s">
        <v>930</v>
      </c>
      <c r="D1363" s="23" t="s">
        <v>889</v>
      </c>
      <c r="E1363" s="23" t="s">
        <v>52</v>
      </c>
      <c r="F1363" s="23">
        <v>11101</v>
      </c>
    </row>
    <row r="1364" spans="1:6" x14ac:dyDescent="0.25">
      <c r="A1364" s="23" t="s">
        <v>884</v>
      </c>
      <c r="B1364" s="23">
        <v>9</v>
      </c>
      <c r="C1364" s="23" t="s">
        <v>931</v>
      </c>
      <c r="D1364" s="23" t="s">
        <v>889</v>
      </c>
      <c r="E1364" s="23" t="s">
        <v>52</v>
      </c>
      <c r="F1364" s="23">
        <v>11101</v>
      </c>
    </row>
    <row r="1365" spans="1:6" x14ac:dyDescent="0.25">
      <c r="A1365" s="23" t="s">
        <v>884</v>
      </c>
      <c r="B1365" s="23">
        <v>9</v>
      </c>
      <c r="C1365" s="23" t="s">
        <v>932</v>
      </c>
      <c r="D1365" s="23" t="s">
        <v>889</v>
      </c>
      <c r="E1365" s="23" t="s">
        <v>52</v>
      </c>
      <c r="F1365" s="23">
        <v>11101</v>
      </c>
    </row>
    <row r="1366" spans="1:6" x14ac:dyDescent="0.25">
      <c r="A1366" s="23" t="s">
        <v>884</v>
      </c>
      <c r="B1366" s="23">
        <v>9</v>
      </c>
      <c r="C1366" s="23" t="s">
        <v>933</v>
      </c>
      <c r="D1366" s="23" t="s">
        <v>889</v>
      </c>
      <c r="E1366" s="23" t="s">
        <v>52</v>
      </c>
      <c r="F1366" s="23">
        <v>11101</v>
      </c>
    </row>
    <row r="1367" spans="1:6" x14ac:dyDescent="0.25">
      <c r="A1367" s="23" t="s">
        <v>884</v>
      </c>
      <c r="B1367" s="23">
        <v>9</v>
      </c>
      <c r="C1367" s="23" t="s">
        <v>934</v>
      </c>
      <c r="D1367" s="23" t="s">
        <v>889</v>
      </c>
      <c r="E1367" s="23" t="s">
        <v>52</v>
      </c>
      <c r="F1367" s="23">
        <v>11101</v>
      </c>
    </row>
    <row r="1368" spans="1:6" x14ac:dyDescent="0.25">
      <c r="A1368" s="23" t="s">
        <v>884</v>
      </c>
      <c r="B1368" s="23">
        <v>4</v>
      </c>
      <c r="C1368" s="23" t="s">
        <v>935</v>
      </c>
      <c r="D1368" s="23" t="s">
        <v>889</v>
      </c>
      <c r="E1368" s="23" t="s">
        <v>52</v>
      </c>
      <c r="F1368" s="23">
        <v>11101</v>
      </c>
    </row>
    <row r="1370" spans="1:6" ht="15.75" x14ac:dyDescent="0.25">
      <c r="A1370" s="20" t="s">
        <v>10</v>
      </c>
      <c r="B1370" s="24" t="s">
        <v>43</v>
      </c>
      <c r="C1370" s="25" t="s">
        <v>44</v>
      </c>
      <c r="D1370" s="25" t="s">
        <v>45</v>
      </c>
      <c r="E1370" s="25" t="s">
        <v>46</v>
      </c>
      <c r="F1370" s="26" t="s">
        <v>47</v>
      </c>
    </row>
    <row r="1371" spans="1:6" x14ac:dyDescent="0.25">
      <c r="A1371" s="22" t="s">
        <v>885</v>
      </c>
    </row>
    <row r="1372" spans="1:6" x14ac:dyDescent="0.25">
      <c r="A1372" s="22" t="s">
        <v>936</v>
      </c>
    </row>
    <row r="1373" spans="1:6" ht="15.75" thickBot="1" x14ac:dyDescent="0.3">
      <c r="A1373" s="30" t="str">
        <f>"Total Units: " &amp; _xlfn.XLOOKUP(A1371,'[1]NYCHA Developtment Data Book'!B:B,'[1]NYCHA Developtment Data Book'!N:N,,,)</f>
        <v>Total Units: 1604</v>
      </c>
    </row>
    <row r="1374" spans="1:6" x14ac:dyDescent="0.25">
      <c r="A1374" s="23" t="s">
        <v>885</v>
      </c>
      <c r="B1374" s="23">
        <v>26</v>
      </c>
      <c r="C1374" s="23" t="s">
        <v>937</v>
      </c>
      <c r="D1374" s="23" t="s">
        <v>889</v>
      </c>
      <c r="E1374" s="23" t="s">
        <v>52</v>
      </c>
      <c r="F1374" s="23">
        <v>11101</v>
      </c>
    </row>
    <row r="1375" spans="1:6" x14ac:dyDescent="0.25">
      <c r="A1375" s="23" t="s">
        <v>885</v>
      </c>
      <c r="B1375" s="23">
        <v>23</v>
      </c>
      <c r="C1375" s="23" t="s">
        <v>938</v>
      </c>
      <c r="D1375" s="23" t="s">
        <v>889</v>
      </c>
      <c r="E1375" s="23" t="s">
        <v>52</v>
      </c>
      <c r="F1375" s="23">
        <v>11101</v>
      </c>
    </row>
    <row r="1376" spans="1:6" x14ac:dyDescent="0.25">
      <c r="A1376" s="23" t="s">
        <v>885</v>
      </c>
      <c r="B1376" s="23">
        <v>23</v>
      </c>
      <c r="C1376" s="23" t="s">
        <v>939</v>
      </c>
      <c r="D1376" s="23" t="s">
        <v>889</v>
      </c>
      <c r="E1376" s="23" t="s">
        <v>52</v>
      </c>
      <c r="F1376" s="23">
        <v>11101</v>
      </c>
    </row>
    <row r="1377" spans="1:6" x14ac:dyDescent="0.25">
      <c r="A1377" s="23" t="s">
        <v>885</v>
      </c>
      <c r="B1377" s="23">
        <v>23</v>
      </c>
      <c r="C1377" s="23" t="s">
        <v>940</v>
      </c>
      <c r="D1377" s="23" t="s">
        <v>889</v>
      </c>
      <c r="E1377" s="23" t="s">
        <v>52</v>
      </c>
      <c r="F1377" s="23">
        <v>11101</v>
      </c>
    </row>
    <row r="1378" spans="1:6" x14ac:dyDescent="0.25">
      <c r="A1378" s="23" t="s">
        <v>885</v>
      </c>
      <c r="B1378" s="23">
        <v>23</v>
      </c>
      <c r="C1378" s="23" t="s">
        <v>941</v>
      </c>
      <c r="D1378" s="23" t="s">
        <v>889</v>
      </c>
      <c r="E1378" s="23" t="s">
        <v>52</v>
      </c>
      <c r="F1378" s="23">
        <v>11101</v>
      </c>
    </row>
    <row r="1379" spans="1:6" x14ac:dyDescent="0.25">
      <c r="A1379" s="23" t="s">
        <v>885</v>
      </c>
      <c r="B1379" s="23">
        <v>24</v>
      </c>
      <c r="C1379" s="23" t="s">
        <v>942</v>
      </c>
      <c r="D1379" s="23" t="s">
        <v>889</v>
      </c>
      <c r="E1379" s="23" t="s">
        <v>52</v>
      </c>
      <c r="F1379" s="23">
        <v>11101</v>
      </c>
    </row>
    <row r="1380" spans="1:6" x14ac:dyDescent="0.25">
      <c r="A1380" s="23" t="s">
        <v>885</v>
      </c>
      <c r="B1380" s="23">
        <v>24</v>
      </c>
      <c r="C1380" s="23" t="s">
        <v>943</v>
      </c>
      <c r="D1380" s="23" t="s">
        <v>889</v>
      </c>
      <c r="E1380" s="23" t="s">
        <v>52</v>
      </c>
      <c r="F1380" s="23">
        <v>11101</v>
      </c>
    </row>
    <row r="1381" spans="1:6" x14ac:dyDescent="0.25">
      <c r="A1381" s="23" t="s">
        <v>885</v>
      </c>
      <c r="B1381" s="23">
        <v>25</v>
      </c>
      <c r="C1381" s="23" t="s">
        <v>944</v>
      </c>
      <c r="D1381" s="23" t="s">
        <v>889</v>
      </c>
      <c r="E1381" s="23" t="s">
        <v>52</v>
      </c>
      <c r="F1381" s="23">
        <v>11101</v>
      </c>
    </row>
    <row r="1382" spans="1:6" x14ac:dyDescent="0.25">
      <c r="A1382" s="23" t="s">
        <v>885</v>
      </c>
      <c r="B1382" s="23">
        <v>25</v>
      </c>
      <c r="C1382" s="23" t="s">
        <v>945</v>
      </c>
      <c r="D1382" s="23" t="s">
        <v>889</v>
      </c>
      <c r="E1382" s="23" t="s">
        <v>52</v>
      </c>
      <c r="F1382" s="23">
        <v>11101</v>
      </c>
    </row>
    <row r="1383" spans="1:6" x14ac:dyDescent="0.25">
      <c r="A1383" s="23" t="s">
        <v>885</v>
      </c>
      <c r="B1383" s="23">
        <v>25</v>
      </c>
      <c r="C1383" s="23" t="s">
        <v>946</v>
      </c>
      <c r="D1383" s="23" t="s">
        <v>889</v>
      </c>
      <c r="E1383" s="23" t="s">
        <v>52</v>
      </c>
      <c r="F1383" s="23">
        <v>11101</v>
      </c>
    </row>
    <row r="1384" spans="1:6" x14ac:dyDescent="0.25">
      <c r="A1384" s="23" t="s">
        <v>885</v>
      </c>
      <c r="B1384" s="23">
        <v>26</v>
      </c>
      <c r="C1384" s="23" t="s">
        <v>947</v>
      </c>
      <c r="D1384" s="23" t="s">
        <v>889</v>
      </c>
      <c r="E1384" s="23" t="s">
        <v>52</v>
      </c>
      <c r="F1384" s="23">
        <v>11101</v>
      </c>
    </row>
    <row r="1385" spans="1:6" x14ac:dyDescent="0.25">
      <c r="A1385" s="23" t="s">
        <v>885</v>
      </c>
      <c r="B1385" s="23">
        <v>25</v>
      </c>
      <c r="C1385" s="23" t="s">
        <v>948</v>
      </c>
      <c r="D1385" s="23" t="s">
        <v>889</v>
      </c>
      <c r="E1385" s="23" t="s">
        <v>52</v>
      </c>
      <c r="F1385" s="23">
        <v>11101</v>
      </c>
    </row>
    <row r="1386" spans="1:6" x14ac:dyDescent="0.25">
      <c r="A1386" s="23" t="s">
        <v>885</v>
      </c>
      <c r="B1386" s="23">
        <v>24</v>
      </c>
      <c r="C1386" s="23" t="s">
        <v>949</v>
      </c>
      <c r="D1386" s="23" t="s">
        <v>889</v>
      </c>
      <c r="E1386" s="23" t="s">
        <v>52</v>
      </c>
      <c r="F1386" s="23">
        <v>11101</v>
      </c>
    </row>
    <row r="1387" spans="1:6" x14ac:dyDescent="0.25">
      <c r="A1387" s="23" t="s">
        <v>885</v>
      </c>
      <c r="B1387" s="23">
        <v>26</v>
      </c>
      <c r="C1387" s="23" t="s">
        <v>950</v>
      </c>
      <c r="D1387" s="23" t="s">
        <v>889</v>
      </c>
      <c r="E1387" s="23" t="s">
        <v>52</v>
      </c>
      <c r="F1387" s="23">
        <v>11101</v>
      </c>
    </row>
    <row r="1388" spans="1:6" x14ac:dyDescent="0.25">
      <c r="A1388" s="23" t="s">
        <v>885</v>
      </c>
      <c r="B1388" s="23">
        <v>26</v>
      </c>
      <c r="C1388" s="23" t="s">
        <v>951</v>
      </c>
      <c r="D1388" s="23" t="s">
        <v>889</v>
      </c>
      <c r="E1388" s="23" t="s">
        <v>52</v>
      </c>
      <c r="F1388" s="23">
        <v>11101</v>
      </c>
    </row>
    <row r="1389" spans="1:6" x14ac:dyDescent="0.25">
      <c r="A1389" s="23" t="s">
        <v>885</v>
      </c>
      <c r="B1389" s="23">
        <v>23</v>
      </c>
      <c r="C1389" s="23" t="s">
        <v>952</v>
      </c>
      <c r="D1389" s="23" t="s">
        <v>889</v>
      </c>
      <c r="E1389" s="23" t="s">
        <v>52</v>
      </c>
      <c r="F1389" s="23">
        <v>11101</v>
      </c>
    </row>
    <row r="1390" spans="1:6" x14ac:dyDescent="0.25">
      <c r="A1390" s="23" t="s">
        <v>885</v>
      </c>
      <c r="B1390" s="23">
        <v>25</v>
      </c>
      <c r="C1390" s="23" t="s">
        <v>953</v>
      </c>
      <c r="D1390" s="23" t="s">
        <v>889</v>
      </c>
      <c r="E1390" s="23" t="s">
        <v>52</v>
      </c>
      <c r="F1390" s="23">
        <v>11101</v>
      </c>
    </row>
    <row r="1391" spans="1:6" x14ac:dyDescent="0.25">
      <c r="A1391" s="23" t="s">
        <v>885</v>
      </c>
      <c r="B1391" s="23">
        <v>6</v>
      </c>
      <c r="C1391" s="23" t="s">
        <v>954</v>
      </c>
      <c r="D1391" s="23" t="s">
        <v>889</v>
      </c>
      <c r="E1391" s="23" t="s">
        <v>52</v>
      </c>
      <c r="F1391" s="23">
        <v>11101</v>
      </c>
    </row>
    <row r="1392" spans="1:6" x14ac:dyDescent="0.25">
      <c r="A1392" s="23" t="s">
        <v>885</v>
      </c>
      <c r="B1392" s="23">
        <v>8</v>
      </c>
      <c r="C1392" s="23" t="s">
        <v>955</v>
      </c>
      <c r="D1392" s="23" t="s">
        <v>889</v>
      </c>
      <c r="E1392" s="23" t="s">
        <v>52</v>
      </c>
      <c r="F1392" s="23">
        <v>11101</v>
      </c>
    </row>
    <row r="1393" spans="1:6" x14ac:dyDescent="0.25">
      <c r="A1393" s="23" t="s">
        <v>885</v>
      </c>
      <c r="B1393" s="23">
        <v>24</v>
      </c>
      <c r="C1393" s="23" t="s">
        <v>956</v>
      </c>
      <c r="D1393" s="23" t="s">
        <v>889</v>
      </c>
      <c r="E1393" s="23" t="s">
        <v>52</v>
      </c>
      <c r="F1393" s="23">
        <v>11101</v>
      </c>
    </row>
    <row r="1394" spans="1:6" x14ac:dyDescent="0.25">
      <c r="A1394" s="23" t="s">
        <v>885</v>
      </c>
      <c r="B1394" s="23">
        <v>7</v>
      </c>
      <c r="C1394" s="23" t="s">
        <v>957</v>
      </c>
      <c r="D1394" s="23" t="s">
        <v>889</v>
      </c>
      <c r="E1394" s="23" t="s">
        <v>52</v>
      </c>
      <c r="F1394" s="23">
        <v>11101</v>
      </c>
    </row>
    <row r="1395" spans="1:6" x14ac:dyDescent="0.25">
      <c r="A1395" s="23" t="s">
        <v>885</v>
      </c>
      <c r="B1395" s="23">
        <v>7</v>
      </c>
      <c r="C1395" s="23" t="s">
        <v>958</v>
      </c>
      <c r="D1395" s="23" t="s">
        <v>889</v>
      </c>
      <c r="E1395" s="23" t="s">
        <v>52</v>
      </c>
      <c r="F1395" s="23">
        <v>11101</v>
      </c>
    </row>
    <row r="1396" spans="1:6" x14ac:dyDescent="0.25">
      <c r="A1396" s="23" t="s">
        <v>885</v>
      </c>
      <c r="B1396" s="23">
        <v>7</v>
      </c>
      <c r="C1396" s="23" t="s">
        <v>959</v>
      </c>
      <c r="D1396" s="23" t="s">
        <v>889</v>
      </c>
      <c r="E1396" s="23" t="s">
        <v>52</v>
      </c>
      <c r="F1396" s="23">
        <v>11101</v>
      </c>
    </row>
    <row r="1397" spans="1:6" x14ac:dyDescent="0.25">
      <c r="A1397" s="23" t="s">
        <v>885</v>
      </c>
      <c r="B1397" s="23">
        <v>7</v>
      </c>
      <c r="C1397" s="23" t="s">
        <v>960</v>
      </c>
      <c r="D1397" s="23" t="s">
        <v>889</v>
      </c>
      <c r="E1397" s="23" t="s">
        <v>52</v>
      </c>
      <c r="F1397" s="23">
        <v>11101</v>
      </c>
    </row>
    <row r="1398" spans="1:6" x14ac:dyDescent="0.25">
      <c r="A1398" s="23" t="s">
        <v>885</v>
      </c>
      <c r="B1398" s="23">
        <v>17</v>
      </c>
      <c r="C1398" s="23" t="s">
        <v>961</v>
      </c>
      <c r="D1398" s="23" t="s">
        <v>889</v>
      </c>
      <c r="E1398" s="23" t="s">
        <v>52</v>
      </c>
      <c r="F1398" s="23">
        <v>11101</v>
      </c>
    </row>
    <row r="1399" spans="1:6" x14ac:dyDescent="0.25">
      <c r="A1399" s="23" t="s">
        <v>885</v>
      </c>
      <c r="B1399" s="23">
        <v>6</v>
      </c>
      <c r="C1399" s="23" t="s">
        <v>962</v>
      </c>
      <c r="D1399" s="23" t="s">
        <v>889</v>
      </c>
      <c r="E1399" s="23" t="s">
        <v>52</v>
      </c>
      <c r="F1399" s="23">
        <v>11101</v>
      </c>
    </row>
    <row r="1400" spans="1:6" x14ac:dyDescent="0.25">
      <c r="A1400" s="23" t="s">
        <v>885</v>
      </c>
      <c r="B1400" s="23">
        <v>8</v>
      </c>
      <c r="C1400" s="23" t="s">
        <v>963</v>
      </c>
      <c r="D1400" s="23" t="s">
        <v>889</v>
      </c>
      <c r="E1400" s="23" t="s">
        <v>52</v>
      </c>
      <c r="F1400" s="23">
        <v>11101</v>
      </c>
    </row>
    <row r="1401" spans="1:6" x14ac:dyDescent="0.25">
      <c r="A1401" s="23" t="s">
        <v>885</v>
      </c>
      <c r="B1401" s="23">
        <v>6</v>
      </c>
      <c r="C1401" s="23" t="s">
        <v>964</v>
      </c>
      <c r="D1401" s="23" t="s">
        <v>889</v>
      </c>
      <c r="E1401" s="23" t="s">
        <v>52</v>
      </c>
      <c r="F1401" s="23">
        <v>11101</v>
      </c>
    </row>
    <row r="1402" spans="1:6" x14ac:dyDescent="0.25">
      <c r="A1402" s="23" t="s">
        <v>885</v>
      </c>
      <c r="B1402" s="23">
        <v>5</v>
      </c>
      <c r="C1402" s="23" t="s">
        <v>965</v>
      </c>
      <c r="D1402" s="23" t="s">
        <v>889</v>
      </c>
      <c r="E1402" s="23" t="s">
        <v>52</v>
      </c>
      <c r="F1402" s="23">
        <v>11101</v>
      </c>
    </row>
    <row r="1403" spans="1:6" x14ac:dyDescent="0.25">
      <c r="A1403" s="23" t="s">
        <v>885</v>
      </c>
      <c r="B1403" s="23">
        <v>5</v>
      </c>
      <c r="C1403" s="23" t="s">
        <v>966</v>
      </c>
      <c r="D1403" s="23" t="s">
        <v>889</v>
      </c>
      <c r="E1403" s="23" t="s">
        <v>52</v>
      </c>
      <c r="F1403" s="23">
        <v>11101</v>
      </c>
    </row>
    <row r="1404" spans="1:6" x14ac:dyDescent="0.25">
      <c r="A1404" s="23" t="s">
        <v>885</v>
      </c>
      <c r="B1404" s="23">
        <v>5</v>
      </c>
      <c r="C1404" s="23" t="s">
        <v>967</v>
      </c>
      <c r="D1404" s="23" t="s">
        <v>889</v>
      </c>
      <c r="E1404" s="23" t="s">
        <v>52</v>
      </c>
      <c r="F1404" s="23">
        <v>11101</v>
      </c>
    </row>
    <row r="1405" spans="1:6" x14ac:dyDescent="0.25">
      <c r="A1405" s="23" t="s">
        <v>885</v>
      </c>
      <c r="B1405" s="23">
        <v>5</v>
      </c>
      <c r="C1405" s="23" t="s">
        <v>968</v>
      </c>
      <c r="D1405" s="23" t="s">
        <v>889</v>
      </c>
      <c r="E1405" s="23" t="s">
        <v>52</v>
      </c>
      <c r="F1405" s="23">
        <v>11101</v>
      </c>
    </row>
    <row r="1406" spans="1:6" x14ac:dyDescent="0.25">
      <c r="A1406" s="23" t="s">
        <v>885</v>
      </c>
      <c r="B1406" s="23">
        <v>5</v>
      </c>
      <c r="C1406" s="23" t="s">
        <v>969</v>
      </c>
      <c r="D1406" s="23" t="s">
        <v>889</v>
      </c>
      <c r="E1406" s="23" t="s">
        <v>52</v>
      </c>
      <c r="F1406" s="23">
        <v>11101</v>
      </c>
    </row>
    <row r="1407" spans="1:6" x14ac:dyDescent="0.25">
      <c r="A1407" s="23" t="s">
        <v>885</v>
      </c>
      <c r="B1407" s="23">
        <v>7</v>
      </c>
      <c r="C1407" s="23" t="s">
        <v>970</v>
      </c>
      <c r="D1407" s="23" t="s">
        <v>889</v>
      </c>
      <c r="E1407" s="23" t="s">
        <v>52</v>
      </c>
      <c r="F1407" s="23">
        <v>11101</v>
      </c>
    </row>
    <row r="1408" spans="1:6" x14ac:dyDescent="0.25">
      <c r="A1408" s="23" t="s">
        <v>885</v>
      </c>
      <c r="B1408" s="23">
        <v>16</v>
      </c>
      <c r="C1408" s="23" t="s">
        <v>971</v>
      </c>
      <c r="D1408" s="23" t="s">
        <v>889</v>
      </c>
      <c r="E1408" s="23" t="s">
        <v>52</v>
      </c>
      <c r="F1408" s="23">
        <v>11101</v>
      </c>
    </row>
    <row r="1409" spans="1:6" x14ac:dyDescent="0.25">
      <c r="A1409" s="23" t="s">
        <v>885</v>
      </c>
      <c r="B1409" s="23">
        <v>17</v>
      </c>
      <c r="C1409" s="23" t="s">
        <v>972</v>
      </c>
      <c r="D1409" s="23" t="s">
        <v>889</v>
      </c>
      <c r="E1409" s="23" t="s">
        <v>52</v>
      </c>
      <c r="F1409" s="23">
        <v>11101</v>
      </c>
    </row>
    <row r="1410" spans="1:6" x14ac:dyDescent="0.25">
      <c r="A1410" s="23" t="s">
        <v>885</v>
      </c>
      <c r="B1410" s="23">
        <v>17</v>
      </c>
      <c r="C1410" s="23" t="s">
        <v>973</v>
      </c>
      <c r="D1410" s="23" t="s">
        <v>889</v>
      </c>
      <c r="E1410" s="23" t="s">
        <v>52</v>
      </c>
      <c r="F1410" s="23">
        <v>11101</v>
      </c>
    </row>
    <row r="1411" spans="1:6" x14ac:dyDescent="0.25">
      <c r="A1411" s="23" t="s">
        <v>885</v>
      </c>
      <c r="B1411" s="23">
        <v>16</v>
      </c>
      <c r="C1411" s="23" t="s">
        <v>974</v>
      </c>
      <c r="D1411" s="23" t="s">
        <v>889</v>
      </c>
      <c r="E1411" s="23" t="s">
        <v>52</v>
      </c>
      <c r="F1411" s="23">
        <v>11101</v>
      </c>
    </row>
    <row r="1412" spans="1:6" x14ac:dyDescent="0.25">
      <c r="A1412" s="23" t="s">
        <v>885</v>
      </c>
      <c r="B1412" s="23">
        <v>16</v>
      </c>
      <c r="C1412" s="23" t="s">
        <v>975</v>
      </c>
      <c r="D1412" s="23" t="s">
        <v>889</v>
      </c>
      <c r="E1412" s="23" t="s">
        <v>52</v>
      </c>
      <c r="F1412" s="23">
        <v>11101</v>
      </c>
    </row>
    <row r="1413" spans="1:6" x14ac:dyDescent="0.25">
      <c r="A1413" s="23" t="s">
        <v>885</v>
      </c>
      <c r="B1413" s="23">
        <v>16</v>
      </c>
      <c r="C1413" s="23" t="s">
        <v>976</v>
      </c>
      <c r="D1413" s="23" t="s">
        <v>889</v>
      </c>
      <c r="E1413" s="23" t="s">
        <v>52</v>
      </c>
      <c r="F1413" s="23">
        <v>11101</v>
      </c>
    </row>
    <row r="1414" spans="1:6" x14ac:dyDescent="0.25">
      <c r="A1414" s="23" t="s">
        <v>885</v>
      </c>
      <c r="B1414" s="23">
        <v>8</v>
      </c>
      <c r="C1414" s="23" t="s">
        <v>977</v>
      </c>
      <c r="D1414" s="23" t="s">
        <v>889</v>
      </c>
      <c r="E1414" s="23" t="s">
        <v>52</v>
      </c>
      <c r="F1414" s="23">
        <v>11101</v>
      </c>
    </row>
    <row r="1415" spans="1:6" x14ac:dyDescent="0.25">
      <c r="A1415" s="23" t="s">
        <v>885</v>
      </c>
      <c r="B1415" s="23">
        <v>16</v>
      </c>
      <c r="C1415" s="23" t="s">
        <v>978</v>
      </c>
      <c r="D1415" s="23" t="s">
        <v>889</v>
      </c>
      <c r="E1415" s="23" t="s">
        <v>52</v>
      </c>
      <c r="F1415" s="23">
        <v>11101</v>
      </c>
    </row>
    <row r="1416" spans="1:6" x14ac:dyDescent="0.25">
      <c r="A1416" s="23" t="s">
        <v>885</v>
      </c>
      <c r="B1416" s="23">
        <v>15</v>
      </c>
      <c r="C1416" s="23" t="s">
        <v>979</v>
      </c>
      <c r="D1416" s="23" t="s">
        <v>889</v>
      </c>
      <c r="E1416" s="23" t="s">
        <v>52</v>
      </c>
      <c r="F1416" s="23">
        <v>11101</v>
      </c>
    </row>
    <row r="1417" spans="1:6" x14ac:dyDescent="0.25">
      <c r="A1417" s="23" t="s">
        <v>885</v>
      </c>
      <c r="B1417" s="23">
        <v>15</v>
      </c>
      <c r="C1417" s="23" t="s">
        <v>980</v>
      </c>
      <c r="D1417" s="23" t="s">
        <v>889</v>
      </c>
      <c r="E1417" s="23" t="s">
        <v>52</v>
      </c>
      <c r="F1417" s="23">
        <v>11101</v>
      </c>
    </row>
    <row r="1418" spans="1:6" x14ac:dyDescent="0.25">
      <c r="A1418" s="23" t="s">
        <v>885</v>
      </c>
      <c r="B1418" s="23">
        <v>15</v>
      </c>
      <c r="C1418" s="23" t="s">
        <v>981</v>
      </c>
      <c r="D1418" s="23" t="s">
        <v>889</v>
      </c>
      <c r="E1418" s="23" t="s">
        <v>52</v>
      </c>
      <c r="F1418" s="23">
        <v>11101</v>
      </c>
    </row>
    <row r="1419" spans="1:6" x14ac:dyDescent="0.25">
      <c r="A1419" s="23" t="s">
        <v>885</v>
      </c>
      <c r="B1419" s="23">
        <v>14</v>
      </c>
      <c r="C1419" s="23" t="s">
        <v>982</v>
      </c>
      <c r="D1419" s="23" t="s">
        <v>889</v>
      </c>
      <c r="E1419" s="23" t="s">
        <v>52</v>
      </c>
      <c r="F1419" s="23">
        <v>11101</v>
      </c>
    </row>
    <row r="1420" spans="1:6" x14ac:dyDescent="0.25">
      <c r="A1420" s="23" t="s">
        <v>885</v>
      </c>
      <c r="B1420" s="23">
        <v>14</v>
      </c>
      <c r="C1420" s="23" t="s">
        <v>983</v>
      </c>
      <c r="D1420" s="23" t="s">
        <v>889</v>
      </c>
      <c r="E1420" s="23" t="s">
        <v>52</v>
      </c>
      <c r="F1420" s="23">
        <v>11101</v>
      </c>
    </row>
    <row r="1421" spans="1:6" x14ac:dyDescent="0.25">
      <c r="A1421" s="23" t="s">
        <v>885</v>
      </c>
      <c r="B1421" s="23">
        <v>18</v>
      </c>
      <c r="C1421" s="23" t="s">
        <v>984</v>
      </c>
      <c r="D1421" s="23" t="s">
        <v>889</v>
      </c>
      <c r="E1421" s="23" t="s">
        <v>52</v>
      </c>
      <c r="F1421" s="23">
        <v>11101</v>
      </c>
    </row>
    <row r="1422" spans="1:6" x14ac:dyDescent="0.25">
      <c r="A1422" s="23" t="s">
        <v>885</v>
      </c>
      <c r="B1422" s="23">
        <v>18</v>
      </c>
      <c r="C1422" s="23" t="s">
        <v>985</v>
      </c>
      <c r="D1422" s="23" t="s">
        <v>889</v>
      </c>
      <c r="E1422" s="23" t="s">
        <v>52</v>
      </c>
      <c r="F1422" s="23">
        <v>11101</v>
      </c>
    </row>
    <row r="1424" spans="1:6" ht="15.75" x14ac:dyDescent="0.25">
      <c r="A1424" s="20" t="s">
        <v>10</v>
      </c>
      <c r="B1424" s="24" t="s">
        <v>43</v>
      </c>
      <c r="C1424" s="25" t="s">
        <v>44</v>
      </c>
      <c r="D1424" s="25" t="s">
        <v>45</v>
      </c>
      <c r="E1424" s="25" t="s">
        <v>46</v>
      </c>
      <c r="F1424" s="26" t="s">
        <v>47</v>
      </c>
    </row>
    <row r="1425" spans="1:6" x14ac:dyDescent="0.25">
      <c r="A1425" s="22" t="s">
        <v>886</v>
      </c>
    </row>
    <row r="1426" spans="1:6" x14ac:dyDescent="0.25">
      <c r="A1426" s="22" t="s">
        <v>986</v>
      </c>
    </row>
    <row r="1427" spans="1:6" ht="15.75" thickBot="1" x14ac:dyDescent="0.3">
      <c r="A1427" s="30" t="str">
        <f>"Total Units: " &amp; _xlfn.XLOOKUP(A1425,'[1]NYCHA Developtment Data Book'!B:B,'[1]NYCHA Developtment Data Book'!N:N,,,)</f>
        <v>Total Units: 2166</v>
      </c>
    </row>
    <row r="1428" spans="1:6" x14ac:dyDescent="0.25">
      <c r="A1428" s="23" t="s">
        <v>886</v>
      </c>
      <c r="B1428" s="23">
        <v>31</v>
      </c>
      <c r="C1428" s="23" t="s">
        <v>987</v>
      </c>
      <c r="D1428" s="23" t="s">
        <v>988</v>
      </c>
      <c r="E1428" s="23" t="s">
        <v>52</v>
      </c>
      <c r="F1428" s="23">
        <v>11106</v>
      </c>
    </row>
    <row r="1429" spans="1:6" x14ac:dyDescent="0.25">
      <c r="A1429" s="23" t="s">
        <v>886</v>
      </c>
      <c r="B1429" s="23">
        <v>26</v>
      </c>
      <c r="C1429" s="23" t="s">
        <v>989</v>
      </c>
      <c r="D1429" s="23" t="s">
        <v>988</v>
      </c>
      <c r="E1429" s="23" t="s">
        <v>52</v>
      </c>
      <c r="F1429" s="23">
        <v>11106</v>
      </c>
    </row>
    <row r="1430" spans="1:6" x14ac:dyDescent="0.25">
      <c r="A1430" s="23" t="s">
        <v>886</v>
      </c>
      <c r="B1430" s="23">
        <v>23</v>
      </c>
      <c r="C1430" s="23" t="s">
        <v>990</v>
      </c>
      <c r="D1430" s="23" t="s">
        <v>988</v>
      </c>
      <c r="E1430" s="23" t="s">
        <v>52</v>
      </c>
      <c r="F1430" s="23">
        <v>11106</v>
      </c>
    </row>
    <row r="1431" spans="1:6" x14ac:dyDescent="0.25">
      <c r="A1431" s="23" t="s">
        <v>886</v>
      </c>
      <c r="B1431" s="23">
        <v>24</v>
      </c>
      <c r="C1431" s="23" t="s">
        <v>991</v>
      </c>
      <c r="D1431" s="23" t="s">
        <v>988</v>
      </c>
      <c r="E1431" s="23" t="s">
        <v>52</v>
      </c>
      <c r="F1431" s="23">
        <v>11106</v>
      </c>
    </row>
    <row r="1432" spans="1:6" x14ac:dyDescent="0.25">
      <c r="A1432" s="23" t="s">
        <v>886</v>
      </c>
      <c r="B1432" s="23">
        <v>24</v>
      </c>
      <c r="C1432" s="23" t="s">
        <v>992</v>
      </c>
      <c r="D1432" s="23" t="s">
        <v>988</v>
      </c>
      <c r="E1432" s="23" t="s">
        <v>52</v>
      </c>
      <c r="F1432" s="23">
        <v>11106</v>
      </c>
    </row>
    <row r="1433" spans="1:6" x14ac:dyDescent="0.25">
      <c r="A1433" s="23" t="s">
        <v>886</v>
      </c>
      <c r="B1433" s="23">
        <v>25</v>
      </c>
      <c r="C1433" s="23" t="s">
        <v>993</v>
      </c>
      <c r="D1433" s="23" t="s">
        <v>988</v>
      </c>
      <c r="E1433" s="23" t="s">
        <v>52</v>
      </c>
      <c r="F1433" s="23">
        <v>11106</v>
      </c>
    </row>
    <row r="1434" spans="1:6" x14ac:dyDescent="0.25">
      <c r="A1434" s="23" t="s">
        <v>886</v>
      </c>
      <c r="B1434" s="23">
        <v>22</v>
      </c>
      <c r="C1434" s="23" t="s">
        <v>994</v>
      </c>
      <c r="D1434" s="23" t="s">
        <v>988</v>
      </c>
      <c r="E1434" s="23" t="s">
        <v>52</v>
      </c>
      <c r="F1434" s="23">
        <v>11106</v>
      </c>
    </row>
    <row r="1435" spans="1:6" x14ac:dyDescent="0.25">
      <c r="A1435" s="23" t="s">
        <v>886</v>
      </c>
      <c r="B1435" s="23">
        <v>27</v>
      </c>
      <c r="C1435" s="23" t="s">
        <v>995</v>
      </c>
      <c r="D1435" s="23" t="s">
        <v>988</v>
      </c>
      <c r="E1435" s="23" t="s">
        <v>52</v>
      </c>
      <c r="F1435" s="23">
        <v>11106</v>
      </c>
    </row>
    <row r="1436" spans="1:6" x14ac:dyDescent="0.25">
      <c r="A1436" s="23" t="s">
        <v>886</v>
      </c>
      <c r="B1436" s="23">
        <v>27</v>
      </c>
      <c r="C1436" s="23" t="s">
        <v>996</v>
      </c>
      <c r="D1436" s="23" t="s">
        <v>988</v>
      </c>
      <c r="E1436" s="23" t="s">
        <v>52</v>
      </c>
      <c r="F1436" s="23">
        <v>11106</v>
      </c>
    </row>
    <row r="1437" spans="1:6" x14ac:dyDescent="0.25">
      <c r="A1437" s="23" t="s">
        <v>886</v>
      </c>
      <c r="B1437" s="23">
        <v>28</v>
      </c>
      <c r="C1437" s="23" t="s">
        <v>997</v>
      </c>
      <c r="D1437" s="23" t="s">
        <v>988</v>
      </c>
      <c r="E1437" s="23" t="s">
        <v>52</v>
      </c>
      <c r="F1437" s="23">
        <v>11106</v>
      </c>
    </row>
    <row r="1438" spans="1:6" x14ac:dyDescent="0.25">
      <c r="A1438" s="23" t="s">
        <v>886</v>
      </c>
      <c r="B1438" s="23">
        <v>29</v>
      </c>
      <c r="C1438" s="23" t="s">
        <v>998</v>
      </c>
      <c r="D1438" s="23" t="s">
        <v>988</v>
      </c>
      <c r="E1438" s="23" t="s">
        <v>52</v>
      </c>
      <c r="F1438" s="23">
        <v>11106</v>
      </c>
    </row>
    <row r="1439" spans="1:6" x14ac:dyDescent="0.25">
      <c r="A1439" s="23" t="s">
        <v>886</v>
      </c>
      <c r="B1439" s="23">
        <v>22</v>
      </c>
      <c r="C1439" s="23" t="s">
        <v>999</v>
      </c>
      <c r="D1439" s="23" t="s">
        <v>988</v>
      </c>
      <c r="E1439" s="23" t="s">
        <v>52</v>
      </c>
      <c r="F1439" s="23">
        <v>11106</v>
      </c>
    </row>
    <row r="1440" spans="1:6" x14ac:dyDescent="0.25">
      <c r="A1440" s="23" t="s">
        <v>886</v>
      </c>
      <c r="B1440" s="23">
        <v>30</v>
      </c>
      <c r="C1440" s="23" t="s">
        <v>1000</v>
      </c>
      <c r="D1440" s="23" t="s">
        <v>988</v>
      </c>
      <c r="E1440" s="23" t="s">
        <v>52</v>
      </c>
      <c r="F1440" s="23">
        <v>11106</v>
      </c>
    </row>
    <row r="1441" spans="1:6" x14ac:dyDescent="0.25">
      <c r="A1441" s="23" t="s">
        <v>886</v>
      </c>
      <c r="B1441" s="23">
        <v>31</v>
      </c>
      <c r="C1441" s="23" t="s">
        <v>1001</v>
      </c>
      <c r="D1441" s="23" t="s">
        <v>988</v>
      </c>
      <c r="E1441" s="23" t="s">
        <v>52</v>
      </c>
      <c r="F1441" s="23">
        <v>11106</v>
      </c>
    </row>
    <row r="1442" spans="1:6" x14ac:dyDescent="0.25">
      <c r="A1442" s="23" t="s">
        <v>886</v>
      </c>
      <c r="B1442" s="23">
        <v>16</v>
      </c>
      <c r="C1442" s="23" t="s">
        <v>1002</v>
      </c>
      <c r="D1442" s="23" t="s">
        <v>988</v>
      </c>
      <c r="E1442" s="23" t="s">
        <v>52</v>
      </c>
      <c r="F1442" s="23">
        <v>11106</v>
      </c>
    </row>
    <row r="1443" spans="1:6" x14ac:dyDescent="0.25">
      <c r="A1443" s="23" t="s">
        <v>886</v>
      </c>
      <c r="B1443" s="23">
        <v>29</v>
      </c>
      <c r="C1443" s="23" t="s">
        <v>1003</v>
      </c>
      <c r="D1443" s="23" t="s">
        <v>988</v>
      </c>
      <c r="E1443" s="23" t="s">
        <v>52</v>
      </c>
      <c r="F1443" s="23">
        <v>11106</v>
      </c>
    </row>
    <row r="1444" spans="1:6" x14ac:dyDescent="0.25">
      <c r="A1444" s="23" t="s">
        <v>886</v>
      </c>
      <c r="B1444" s="23">
        <v>5</v>
      </c>
      <c r="C1444" s="23" t="s">
        <v>1004</v>
      </c>
      <c r="D1444" s="23" t="s">
        <v>988</v>
      </c>
      <c r="E1444" s="23" t="s">
        <v>52</v>
      </c>
      <c r="F1444" s="23">
        <v>11106</v>
      </c>
    </row>
    <row r="1445" spans="1:6" x14ac:dyDescent="0.25">
      <c r="A1445" s="23" t="s">
        <v>886</v>
      </c>
      <c r="B1445" s="23">
        <v>18</v>
      </c>
      <c r="C1445" s="23" t="s">
        <v>1005</v>
      </c>
      <c r="D1445" s="23" t="s">
        <v>988</v>
      </c>
      <c r="E1445" s="23" t="s">
        <v>52</v>
      </c>
      <c r="F1445" s="23">
        <v>11106</v>
      </c>
    </row>
    <row r="1446" spans="1:6" x14ac:dyDescent="0.25">
      <c r="A1446" s="23" t="s">
        <v>886</v>
      </c>
      <c r="B1446" s="23">
        <v>9</v>
      </c>
      <c r="C1446" s="23" t="s">
        <v>1006</v>
      </c>
      <c r="D1446" s="23" t="s">
        <v>988</v>
      </c>
      <c r="E1446" s="23" t="s">
        <v>52</v>
      </c>
      <c r="F1446" s="23">
        <v>11106</v>
      </c>
    </row>
    <row r="1447" spans="1:6" x14ac:dyDescent="0.25">
      <c r="A1447" s="23" t="s">
        <v>886</v>
      </c>
      <c r="B1447" s="23">
        <v>8</v>
      </c>
      <c r="C1447" s="23" t="s">
        <v>1007</v>
      </c>
      <c r="D1447" s="23" t="s">
        <v>988</v>
      </c>
      <c r="E1447" s="23" t="s">
        <v>52</v>
      </c>
      <c r="F1447" s="23">
        <v>11106</v>
      </c>
    </row>
    <row r="1448" spans="1:6" x14ac:dyDescent="0.25">
      <c r="A1448" s="23" t="s">
        <v>886</v>
      </c>
      <c r="B1448" s="23">
        <v>7</v>
      </c>
      <c r="C1448" s="23" t="s">
        <v>1008</v>
      </c>
      <c r="D1448" s="23" t="s">
        <v>988</v>
      </c>
      <c r="E1448" s="23" t="s">
        <v>52</v>
      </c>
      <c r="F1448" s="23">
        <v>11106</v>
      </c>
    </row>
    <row r="1449" spans="1:6" x14ac:dyDescent="0.25">
      <c r="A1449" s="23" t="s">
        <v>886</v>
      </c>
      <c r="B1449" s="23">
        <v>7</v>
      </c>
      <c r="C1449" s="23" t="s">
        <v>1009</v>
      </c>
      <c r="D1449" s="23" t="s">
        <v>988</v>
      </c>
      <c r="E1449" s="23" t="s">
        <v>52</v>
      </c>
      <c r="F1449" s="23">
        <v>11106</v>
      </c>
    </row>
    <row r="1450" spans="1:6" x14ac:dyDescent="0.25">
      <c r="A1450" s="23" t="s">
        <v>886</v>
      </c>
      <c r="B1450" s="23">
        <v>21</v>
      </c>
      <c r="C1450" s="23" t="s">
        <v>1010</v>
      </c>
      <c r="D1450" s="23" t="s">
        <v>988</v>
      </c>
      <c r="E1450" s="23" t="s">
        <v>52</v>
      </c>
      <c r="F1450" s="23">
        <v>11106</v>
      </c>
    </row>
    <row r="1451" spans="1:6" x14ac:dyDescent="0.25">
      <c r="A1451" s="23" t="s">
        <v>886</v>
      </c>
      <c r="B1451" s="23">
        <v>5</v>
      </c>
      <c r="C1451" s="23" t="s">
        <v>1011</v>
      </c>
      <c r="D1451" s="23" t="s">
        <v>988</v>
      </c>
      <c r="E1451" s="23" t="s">
        <v>52</v>
      </c>
      <c r="F1451" s="23">
        <v>11106</v>
      </c>
    </row>
    <row r="1452" spans="1:6" x14ac:dyDescent="0.25">
      <c r="A1452" s="23" t="s">
        <v>886</v>
      </c>
      <c r="B1452" s="23">
        <v>4</v>
      </c>
      <c r="C1452" s="23" t="s">
        <v>1012</v>
      </c>
      <c r="D1452" s="23" t="s">
        <v>988</v>
      </c>
      <c r="E1452" s="23" t="s">
        <v>52</v>
      </c>
      <c r="F1452" s="23">
        <v>11106</v>
      </c>
    </row>
    <row r="1453" spans="1:6" x14ac:dyDescent="0.25">
      <c r="A1453" s="23" t="s">
        <v>886</v>
      </c>
      <c r="B1453" s="23">
        <v>3</v>
      </c>
      <c r="C1453" s="23" t="s">
        <v>1013</v>
      </c>
      <c r="D1453" s="23" t="s">
        <v>988</v>
      </c>
      <c r="E1453" s="23" t="s">
        <v>52</v>
      </c>
      <c r="F1453" s="23">
        <v>11106</v>
      </c>
    </row>
    <row r="1454" spans="1:6" x14ac:dyDescent="0.25">
      <c r="A1454" s="23" t="s">
        <v>886</v>
      </c>
      <c r="B1454" s="23">
        <v>3</v>
      </c>
      <c r="C1454" s="23" t="s">
        <v>1014</v>
      </c>
      <c r="D1454" s="23" t="s">
        <v>988</v>
      </c>
      <c r="E1454" s="23" t="s">
        <v>52</v>
      </c>
      <c r="F1454" s="23">
        <v>11106</v>
      </c>
    </row>
    <row r="1455" spans="1:6" x14ac:dyDescent="0.25">
      <c r="A1455" s="23" t="s">
        <v>886</v>
      </c>
      <c r="B1455" s="23">
        <v>2</v>
      </c>
      <c r="C1455" s="23" t="s">
        <v>1015</v>
      </c>
      <c r="D1455" s="23" t="s">
        <v>988</v>
      </c>
      <c r="E1455" s="23" t="s">
        <v>52</v>
      </c>
      <c r="F1455" s="23">
        <v>11106</v>
      </c>
    </row>
    <row r="1456" spans="1:6" x14ac:dyDescent="0.25">
      <c r="A1456" s="23" t="s">
        <v>886</v>
      </c>
      <c r="B1456" s="23">
        <v>1</v>
      </c>
      <c r="C1456" s="23" t="s">
        <v>1016</v>
      </c>
      <c r="D1456" s="23" t="s">
        <v>988</v>
      </c>
      <c r="E1456" s="23" t="s">
        <v>52</v>
      </c>
      <c r="F1456" s="23">
        <v>11106</v>
      </c>
    </row>
    <row r="1457" spans="1:6" x14ac:dyDescent="0.25">
      <c r="A1457" s="23" t="s">
        <v>886</v>
      </c>
      <c r="B1457" s="23">
        <v>1</v>
      </c>
      <c r="C1457" s="23" t="s">
        <v>1017</v>
      </c>
      <c r="D1457" s="23" t="s">
        <v>988</v>
      </c>
      <c r="E1457" s="23" t="s">
        <v>52</v>
      </c>
      <c r="F1457" s="23">
        <v>11106</v>
      </c>
    </row>
    <row r="1458" spans="1:6" x14ac:dyDescent="0.25">
      <c r="A1458" s="23" t="s">
        <v>886</v>
      </c>
      <c r="B1458" s="23">
        <v>17</v>
      </c>
      <c r="C1458" s="23" t="s">
        <v>1018</v>
      </c>
      <c r="D1458" s="23" t="s">
        <v>988</v>
      </c>
      <c r="E1458" s="23" t="s">
        <v>52</v>
      </c>
      <c r="F1458" s="23">
        <v>11106</v>
      </c>
    </row>
    <row r="1459" spans="1:6" x14ac:dyDescent="0.25">
      <c r="A1459" s="23" t="s">
        <v>886</v>
      </c>
      <c r="B1459" s="23">
        <v>6</v>
      </c>
      <c r="C1459" s="23" t="s">
        <v>1019</v>
      </c>
      <c r="D1459" s="23" t="s">
        <v>988</v>
      </c>
      <c r="E1459" s="23" t="s">
        <v>52</v>
      </c>
      <c r="F1459" s="23">
        <v>11106</v>
      </c>
    </row>
    <row r="1460" spans="1:6" x14ac:dyDescent="0.25">
      <c r="A1460" s="23" t="s">
        <v>886</v>
      </c>
      <c r="B1460" s="23">
        <v>20</v>
      </c>
      <c r="C1460" s="23" t="s">
        <v>1020</v>
      </c>
      <c r="D1460" s="23" t="s">
        <v>988</v>
      </c>
      <c r="E1460" s="23" t="s">
        <v>52</v>
      </c>
      <c r="F1460" s="23">
        <v>11106</v>
      </c>
    </row>
    <row r="1461" spans="1:6" x14ac:dyDescent="0.25">
      <c r="A1461" s="23" t="s">
        <v>886</v>
      </c>
      <c r="B1461" s="23">
        <v>9</v>
      </c>
      <c r="C1461" s="23" t="s">
        <v>1021</v>
      </c>
      <c r="D1461" s="23" t="s">
        <v>988</v>
      </c>
      <c r="E1461" s="23" t="s">
        <v>52</v>
      </c>
      <c r="F1461" s="23">
        <v>11106</v>
      </c>
    </row>
    <row r="1462" spans="1:6" x14ac:dyDescent="0.25">
      <c r="A1462" s="23" t="s">
        <v>886</v>
      </c>
      <c r="B1462" s="23">
        <v>20</v>
      </c>
      <c r="C1462" s="23" t="s">
        <v>1022</v>
      </c>
      <c r="D1462" s="23" t="s">
        <v>988</v>
      </c>
      <c r="E1462" s="23" t="s">
        <v>52</v>
      </c>
      <c r="F1462" s="23">
        <v>11106</v>
      </c>
    </row>
    <row r="1463" spans="1:6" x14ac:dyDescent="0.25">
      <c r="A1463" s="23" t="s">
        <v>886</v>
      </c>
      <c r="B1463" s="23">
        <v>18</v>
      </c>
      <c r="C1463" s="23" t="s">
        <v>1023</v>
      </c>
      <c r="D1463" s="23" t="s">
        <v>988</v>
      </c>
      <c r="E1463" s="23" t="s">
        <v>52</v>
      </c>
      <c r="F1463" s="23">
        <v>11106</v>
      </c>
    </row>
    <row r="1464" spans="1:6" x14ac:dyDescent="0.25">
      <c r="A1464" s="23" t="s">
        <v>886</v>
      </c>
      <c r="B1464" s="23">
        <v>16</v>
      </c>
      <c r="C1464" s="23" t="s">
        <v>1024</v>
      </c>
      <c r="D1464" s="23" t="s">
        <v>988</v>
      </c>
      <c r="E1464" s="23" t="s">
        <v>52</v>
      </c>
      <c r="F1464" s="23">
        <v>11106</v>
      </c>
    </row>
    <row r="1465" spans="1:6" x14ac:dyDescent="0.25">
      <c r="A1465" s="23" t="s">
        <v>886</v>
      </c>
      <c r="B1465" s="23">
        <v>15</v>
      </c>
      <c r="C1465" s="23" t="s">
        <v>1025</v>
      </c>
      <c r="D1465" s="23" t="s">
        <v>988</v>
      </c>
      <c r="E1465" s="23" t="s">
        <v>52</v>
      </c>
      <c r="F1465" s="23">
        <v>11106</v>
      </c>
    </row>
    <row r="1466" spans="1:6" x14ac:dyDescent="0.25">
      <c r="A1466" s="23" t="s">
        <v>886</v>
      </c>
      <c r="B1466" s="23">
        <v>14</v>
      </c>
      <c r="C1466" s="23" t="s">
        <v>1026</v>
      </c>
      <c r="D1466" s="23" t="s">
        <v>988</v>
      </c>
      <c r="E1466" s="23" t="s">
        <v>52</v>
      </c>
      <c r="F1466" s="23">
        <v>11106</v>
      </c>
    </row>
    <row r="1467" spans="1:6" x14ac:dyDescent="0.25">
      <c r="A1467" s="23" t="s">
        <v>886</v>
      </c>
      <c r="B1467" s="23">
        <v>14</v>
      </c>
      <c r="C1467" s="23" t="s">
        <v>1027</v>
      </c>
      <c r="D1467" s="23" t="s">
        <v>988</v>
      </c>
      <c r="E1467" s="23" t="s">
        <v>52</v>
      </c>
      <c r="F1467" s="23">
        <v>11106</v>
      </c>
    </row>
    <row r="1468" spans="1:6" x14ac:dyDescent="0.25">
      <c r="A1468" s="23" t="s">
        <v>886</v>
      </c>
      <c r="B1468" s="23">
        <v>13</v>
      </c>
      <c r="C1468" s="23" t="s">
        <v>1028</v>
      </c>
      <c r="D1468" s="23" t="s">
        <v>988</v>
      </c>
      <c r="E1468" s="23" t="s">
        <v>52</v>
      </c>
      <c r="F1468" s="23">
        <v>11106</v>
      </c>
    </row>
    <row r="1469" spans="1:6" x14ac:dyDescent="0.25">
      <c r="A1469" s="23" t="s">
        <v>886</v>
      </c>
      <c r="B1469" s="23">
        <v>12</v>
      </c>
      <c r="C1469" s="23" t="s">
        <v>1029</v>
      </c>
      <c r="D1469" s="23" t="s">
        <v>988</v>
      </c>
      <c r="E1469" s="23" t="s">
        <v>52</v>
      </c>
      <c r="F1469" s="23">
        <v>11106</v>
      </c>
    </row>
    <row r="1470" spans="1:6" x14ac:dyDescent="0.25">
      <c r="A1470" s="23" t="s">
        <v>886</v>
      </c>
      <c r="B1470" s="23">
        <v>11</v>
      </c>
      <c r="C1470" s="23" t="s">
        <v>1030</v>
      </c>
      <c r="D1470" s="23" t="s">
        <v>988</v>
      </c>
      <c r="E1470" s="23" t="s">
        <v>52</v>
      </c>
      <c r="F1470" s="23">
        <v>11106</v>
      </c>
    </row>
    <row r="1471" spans="1:6" x14ac:dyDescent="0.25">
      <c r="A1471" s="23" t="s">
        <v>886</v>
      </c>
      <c r="B1471" s="23">
        <v>10</v>
      </c>
      <c r="C1471" s="23" t="s">
        <v>1031</v>
      </c>
      <c r="D1471" s="23" t="s">
        <v>988</v>
      </c>
      <c r="E1471" s="23" t="s">
        <v>52</v>
      </c>
      <c r="F1471" s="23">
        <v>11106</v>
      </c>
    </row>
    <row r="1472" spans="1:6" x14ac:dyDescent="0.25">
      <c r="A1472" s="23" t="s">
        <v>886</v>
      </c>
      <c r="B1472" s="23">
        <v>19</v>
      </c>
      <c r="C1472" s="23" t="s">
        <v>1032</v>
      </c>
      <c r="D1472" s="23" t="s">
        <v>988</v>
      </c>
      <c r="E1472" s="23" t="s">
        <v>52</v>
      </c>
      <c r="F1472" s="23">
        <v>11106</v>
      </c>
    </row>
    <row r="1474" spans="1:6" ht="15.75" x14ac:dyDescent="0.25">
      <c r="A1474" s="20" t="s">
        <v>10</v>
      </c>
      <c r="B1474" s="24" t="s">
        <v>43</v>
      </c>
      <c r="C1474" s="25" t="s">
        <v>44</v>
      </c>
      <c r="D1474" s="25" t="s">
        <v>45</v>
      </c>
      <c r="E1474" s="25" t="s">
        <v>46</v>
      </c>
      <c r="F1474" s="26" t="s">
        <v>47</v>
      </c>
    </row>
    <row r="1475" spans="1:6" x14ac:dyDescent="0.25">
      <c r="A1475" s="22" t="s">
        <v>1033</v>
      </c>
      <c r="B1475" s="28"/>
      <c r="C1475" s="29"/>
      <c r="D1475" s="29"/>
      <c r="E1475" s="29"/>
      <c r="F1475" s="29"/>
    </row>
    <row r="1476" spans="1:6" x14ac:dyDescent="0.25">
      <c r="A1476" s="22" t="s">
        <v>350</v>
      </c>
      <c r="B1476" s="28"/>
      <c r="C1476" s="29"/>
      <c r="D1476" s="29"/>
      <c r="E1476" s="29"/>
      <c r="F1476" s="29"/>
    </row>
    <row r="1477" spans="1:6" ht="15.75" thickBot="1" x14ac:dyDescent="0.3">
      <c r="A1477" s="30" t="s">
        <v>1034</v>
      </c>
      <c r="B1477" s="31"/>
      <c r="C1477" s="32"/>
      <c r="D1477" s="32"/>
      <c r="E1477" s="32"/>
      <c r="F1477" s="32"/>
    </row>
    <row r="1478" spans="1:6" x14ac:dyDescent="0.25">
      <c r="A1478" s="33" t="s">
        <v>988</v>
      </c>
      <c r="B1478" s="34" t="s">
        <v>176</v>
      </c>
      <c r="C1478" s="33" t="s">
        <v>1035</v>
      </c>
      <c r="D1478" s="33" t="s">
        <v>988</v>
      </c>
      <c r="E1478" s="33" t="s">
        <v>52</v>
      </c>
      <c r="F1478" s="35">
        <v>11102</v>
      </c>
    </row>
    <row r="1479" spans="1:6" x14ac:dyDescent="0.25">
      <c r="A1479" s="33" t="s">
        <v>988</v>
      </c>
      <c r="B1479" s="34" t="s">
        <v>177</v>
      </c>
      <c r="C1479" s="33" t="s">
        <v>1036</v>
      </c>
      <c r="D1479" s="33" t="s">
        <v>988</v>
      </c>
      <c r="E1479" s="33" t="s">
        <v>52</v>
      </c>
      <c r="F1479" s="35">
        <v>11102</v>
      </c>
    </row>
    <row r="1480" spans="1:6" x14ac:dyDescent="0.25">
      <c r="A1480" s="33" t="s">
        <v>988</v>
      </c>
      <c r="B1480" s="34" t="s">
        <v>178</v>
      </c>
      <c r="C1480" s="33" t="s">
        <v>1037</v>
      </c>
      <c r="D1480" s="33" t="s">
        <v>988</v>
      </c>
      <c r="E1480" s="33" t="s">
        <v>52</v>
      </c>
      <c r="F1480" s="35">
        <v>11102</v>
      </c>
    </row>
    <row r="1481" spans="1:6" x14ac:dyDescent="0.25">
      <c r="A1481" s="33" t="s">
        <v>988</v>
      </c>
      <c r="B1481" s="34" t="s">
        <v>179</v>
      </c>
      <c r="C1481" s="33" t="s">
        <v>1038</v>
      </c>
      <c r="D1481" s="33" t="s">
        <v>988</v>
      </c>
      <c r="E1481" s="33" t="s">
        <v>52</v>
      </c>
      <c r="F1481" s="35">
        <v>11102</v>
      </c>
    </row>
    <row r="1482" spans="1:6" x14ac:dyDescent="0.25">
      <c r="A1482" s="33" t="s">
        <v>988</v>
      </c>
      <c r="B1482" s="34" t="s">
        <v>180</v>
      </c>
      <c r="C1482" s="33" t="s">
        <v>1039</v>
      </c>
      <c r="D1482" s="33" t="s">
        <v>988</v>
      </c>
      <c r="E1482" s="33" t="s">
        <v>52</v>
      </c>
      <c r="F1482" s="35">
        <v>11102</v>
      </c>
    </row>
    <row r="1483" spans="1:6" x14ac:dyDescent="0.25">
      <c r="A1483" s="33" t="s">
        <v>988</v>
      </c>
      <c r="B1483" s="34" t="s">
        <v>1040</v>
      </c>
      <c r="C1483" s="33" t="s">
        <v>1041</v>
      </c>
      <c r="D1483" s="33" t="s">
        <v>988</v>
      </c>
      <c r="E1483" s="33" t="s">
        <v>52</v>
      </c>
      <c r="F1483" s="35">
        <v>11102</v>
      </c>
    </row>
    <row r="1484" spans="1:6" x14ac:dyDescent="0.25">
      <c r="A1484" s="33" t="s">
        <v>988</v>
      </c>
      <c r="B1484" s="34" t="s">
        <v>1042</v>
      </c>
      <c r="C1484" s="33" t="s">
        <v>1043</v>
      </c>
      <c r="D1484" s="33" t="s">
        <v>988</v>
      </c>
      <c r="E1484" s="33" t="s">
        <v>52</v>
      </c>
      <c r="F1484" s="35">
        <v>11102</v>
      </c>
    </row>
    <row r="1485" spans="1:6" x14ac:dyDescent="0.25">
      <c r="A1485" s="33" t="s">
        <v>988</v>
      </c>
      <c r="B1485" s="34" t="s">
        <v>1044</v>
      </c>
      <c r="C1485" s="33" t="s">
        <v>1045</v>
      </c>
      <c r="D1485" s="33" t="s">
        <v>988</v>
      </c>
      <c r="E1485" s="33" t="s">
        <v>52</v>
      </c>
      <c r="F1485" s="35">
        <v>11102</v>
      </c>
    </row>
    <row r="1486" spans="1:6" x14ac:dyDescent="0.25">
      <c r="A1486" s="33" t="s">
        <v>988</v>
      </c>
      <c r="B1486" s="34" t="s">
        <v>1046</v>
      </c>
      <c r="C1486" s="33" t="s">
        <v>1047</v>
      </c>
      <c r="D1486" s="33" t="s">
        <v>988</v>
      </c>
      <c r="E1486" s="33" t="s">
        <v>52</v>
      </c>
      <c r="F1486" s="35">
        <v>11102</v>
      </c>
    </row>
    <row r="1487" spans="1:6" x14ac:dyDescent="0.25">
      <c r="A1487" s="33" t="s">
        <v>988</v>
      </c>
      <c r="B1487" s="34" t="s">
        <v>1048</v>
      </c>
      <c r="C1487" s="33" t="s">
        <v>1049</v>
      </c>
      <c r="D1487" s="33" t="s">
        <v>988</v>
      </c>
      <c r="E1487" s="33" t="s">
        <v>52</v>
      </c>
      <c r="F1487" s="35">
        <v>11102</v>
      </c>
    </row>
    <row r="1488" spans="1:6" x14ac:dyDescent="0.25">
      <c r="A1488" s="33" t="s">
        <v>988</v>
      </c>
      <c r="B1488" s="34" t="s">
        <v>181</v>
      </c>
      <c r="C1488" s="33" t="s">
        <v>1050</v>
      </c>
      <c r="D1488" s="33" t="s">
        <v>988</v>
      </c>
      <c r="E1488" s="33" t="s">
        <v>52</v>
      </c>
      <c r="F1488" s="35">
        <v>11102</v>
      </c>
    </row>
    <row r="1489" spans="1:6" x14ac:dyDescent="0.25">
      <c r="A1489" s="33" t="s">
        <v>988</v>
      </c>
      <c r="B1489" s="34" t="s">
        <v>1051</v>
      </c>
      <c r="C1489" s="33" t="s">
        <v>1052</v>
      </c>
      <c r="D1489" s="33" t="s">
        <v>988</v>
      </c>
      <c r="E1489" s="33" t="s">
        <v>52</v>
      </c>
      <c r="F1489" s="35">
        <v>11102</v>
      </c>
    </row>
    <row r="1490" spans="1:6" x14ac:dyDescent="0.25">
      <c r="A1490" s="33" t="s">
        <v>988</v>
      </c>
      <c r="B1490" s="34" t="s">
        <v>1053</v>
      </c>
      <c r="C1490" s="33" t="s">
        <v>1054</v>
      </c>
      <c r="D1490" s="33" t="s">
        <v>988</v>
      </c>
      <c r="E1490" s="33" t="s">
        <v>52</v>
      </c>
      <c r="F1490" s="35">
        <v>11102</v>
      </c>
    </row>
    <row r="1491" spans="1:6" x14ac:dyDescent="0.25">
      <c r="A1491" s="33" t="s">
        <v>988</v>
      </c>
      <c r="B1491" s="34" t="s">
        <v>1055</v>
      </c>
      <c r="C1491" s="33" t="s">
        <v>1056</v>
      </c>
      <c r="D1491" s="33" t="s">
        <v>988</v>
      </c>
      <c r="E1491" s="33" t="s">
        <v>52</v>
      </c>
      <c r="F1491" s="35">
        <v>11102</v>
      </c>
    </row>
    <row r="1492" spans="1:6" x14ac:dyDescent="0.25">
      <c r="A1492" s="33" t="s">
        <v>988</v>
      </c>
      <c r="B1492" s="34" t="s">
        <v>1057</v>
      </c>
      <c r="C1492" s="33" t="s">
        <v>1058</v>
      </c>
      <c r="D1492" s="33" t="s">
        <v>988</v>
      </c>
      <c r="E1492" s="33" t="s">
        <v>52</v>
      </c>
      <c r="F1492" s="35">
        <v>11102</v>
      </c>
    </row>
    <row r="1493" spans="1:6" x14ac:dyDescent="0.25">
      <c r="A1493" s="33" t="s">
        <v>988</v>
      </c>
      <c r="B1493" s="34" t="s">
        <v>6</v>
      </c>
      <c r="C1493" s="33" t="s">
        <v>1059</v>
      </c>
      <c r="D1493" s="33" t="s">
        <v>988</v>
      </c>
      <c r="E1493" s="33" t="s">
        <v>52</v>
      </c>
      <c r="F1493" s="35">
        <v>11102</v>
      </c>
    </row>
    <row r="1494" spans="1:6" x14ac:dyDescent="0.25">
      <c r="A1494" s="33" t="s">
        <v>988</v>
      </c>
      <c r="B1494" s="34" t="s">
        <v>182</v>
      </c>
      <c r="C1494" s="33" t="s">
        <v>1060</v>
      </c>
      <c r="D1494" s="33" t="s">
        <v>988</v>
      </c>
      <c r="E1494" s="33" t="s">
        <v>52</v>
      </c>
      <c r="F1494" s="35">
        <v>11102</v>
      </c>
    </row>
    <row r="1495" spans="1:6" x14ac:dyDescent="0.25">
      <c r="A1495" s="33" t="s">
        <v>988</v>
      </c>
      <c r="B1495" s="34" t="s">
        <v>183</v>
      </c>
      <c r="C1495" s="33" t="s">
        <v>1061</v>
      </c>
      <c r="D1495" s="33" t="s">
        <v>988</v>
      </c>
      <c r="E1495" s="33" t="s">
        <v>52</v>
      </c>
      <c r="F1495" s="35">
        <v>11102</v>
      </c>
    </row>
    <row r="1496" spans="1:6" x14ac:dyDescent="0.25">
      <c r="A1496" s="33" t="s">
        <v>988</v>
      </c>
      <c r="B1496" s="34" t="s">
        <v>184</v>
      </c>
      <c r="C1496" s="33" t="s">
        <v>1062</v>
      </c>
      <c r="D1496" s="33" t="s">
        <v>988</v>
      </c>
      <c r="E1496" s="33" t="s">
        <v>52</v>
      </c>
      <c r="F1496" s="35">
        <v>11102</v>
      </c>
    </row>
    <row r="1497" spans="1:6" x14ac:dyDescent="0.25">
      <c r="A1497" s="33" t="s">
        <v>988</v>
      </c>
      <c r="B1497" s="34" t="s">
        <v>185</v>
      </c>
      <c r="C1497" s="33" t="s">
        <v>1063</v>
      </c>
      <c r="D1497" s="33" t="s">
        <v>988</v>
      </c>
      <c r="E1497" s="33" t="s">
        <v>52</v>
      </c>
      <c r="F1497" s="35">
        <v>11102</v>
      </c>
    </row>
    <row r="1498" spans="1:6" x14ac:dyDescent="0.25">
      <c r="A1498" s="33" t="s">
        <v>988</v>
      </c>
      <c r="B1498" s="34" t="s">
        <v>186</v>
      </c>
      <c r="C1498" s="33" t="s">
        <v>1064</v>
      </c>
      <c r="D1498" s="33" t="s">
        <v>988</v>
      </c>
      <c r="E1498" s="33" t="s">
        <v>52</v>
      </c>
      <c r="F1498" s="35">
        <v>11102</v>
      </c>
    </row>
    <row r="1499" spans="1:6" x14ac:dyDescent="0.25">
      <c r="A1499" s="33" t="s">
        <v>988</v>
      </c>
      <c r="B1499" s="34" t="s">
        <v>187</v>
      </c>
      <c r="C1499" s="33" t="s">
        <v>1065</v>
      </c>
      <c r="D1499" s="33" t="s">
        <v>988</v>
      </c>
      <c r="E1499" s="33" t="s">
        <v>52</v>
      </c>
      <c r="F1499" s="35">
        <v>11102</v>
      </c>
    </row>
    <row r="1503" spans="1:6" x14ac:dyDescent="0.25">
      <c r="A1503" s="23"/>
      <c r="B1503" s="23"/>
      <c r="C1503" s="23"/>
      <c r="D1503" s="23"/>
      <c r="E1503" s="23"/>
      <c r="F1503" s="23"/>
    </row>
    <row r="1505" spans="1:12" x14ac:dyDescent="0.25">
      <c r="A1505" s="23"/>
      <c r="B1505" s="23"/>
      <c r="C1505" s="23"/>
      <c r="D1505" s="23"/>
      <c r="E1505" s="23"/>
      <c r="F1505" s="23"/>
    </row>
    <row r="1506" spans="1:12" ht="15.75" x14ac:dyDescent="0.25">
      <c r="A1506" s="68" t="s">
        <v>1066</v>
      </c>
      <c r="B1506" s="68"/>
      <c r="C1506" s="68"/>
      <c r="D1506" s="68"/>
      <c r="E1506" s="68"/>
    </row>
    <row r="1507" spans="1:12" x14ac:dyDescent="0.25">
      <c r="A1507" s="2" t="s">
        <v>3</v>
      </c>
      <c r="B1507" s="65" t="s">
        <v>882</v>
      </c>
      <c r="C1507" s="66"/>
      <c r="D1507" s="66"/>
      <c r="E1507" s="66"/>
      <c r="F1507" s="66"/>
      <c r="G1507" s="66"/>
      <c r="H1507" s="66"/>
      <c r="I1507" s="66"/>
      <c r="J1507" s="66"/>
      <c r="K1507" s="66"/>
      <c r="L1507" s="67"/>
    </row>
    <row r="1508" spans="1:12" x14ac:dyDescent="0.25">
      <c r="A1508" s="4" t="s">
        <v>5</v>
      </c>
      <c r="B1508" s="64">
        <v>14</v>
      </c>
      <c r="C1508" s="64"/>
      <c r="D1508" s="64"/>
      <c r="E1508" s="64"/>
      <c r="F1508" s="64"/>
      <c r="G1508" s="64"/>
      <c r="H1508" s="64"/>
      <c r="I1508" s="64"/>
      <c r="J1508" s="64"/>
      <c r="K1508" s="64"/>
      <c r="L1508" s="64"/>
    </row>
    <row r="1509" spans="1:12" x14ac:dyDescent="0.25">
      <c r="A1509" s="5" t="s">
        <v>7</v>
      </c>
      <c r="B1509" s="64" t="s">
        <v>1067</v>
      </c>
      <c r="C1509" s="64"/>
      <c r="D1509" s="64"/>
      <c r="E1509" s="64"/>
      <c r="F1509" s="64"/>
      <c r="G1509" s="64"/>
      <c r="H1509" s="64"/>
      <c r="I1509" s="64"/>
      <c r="J1509" s="64"/>
      <c r="K1509" s="64"/>
      <c r="L1509" s="64"/>
    </row>
    <row r="1510" spans="1:12" x14ac:dyDescent="0.25">
      <c r="A1510" s="5" t="s">
        <v>9</v>
      </c>
      <c r="B1510" s="6">
        <v>60</v>
      </c>
      <c r="C1510" s="6">
        <v>100</v>
      </c>
      <c r="D1510" s="6">
        <v>76</v>
      </c>
      <c r="E1510" s="6">
        <v>326</v>
      </c>
      <c r="F1510" s="6">
        <v>99</v>
      </c>
      <c r="G1510" s="6"/>
      <c r="H1510" s="6"/>
      <c r="I1510" s="6"/>
      <c r="J1510" s="3"/>
      <c r="K1510" s="3"/>
      <c r="L1510" s="3"/>
    </row>
    <row r="1511" spans="1:12" x14ac:dyDescent="0.25">
      <c r="A1511" s="5" t="s">
        <v>10</v>
      </c>
      <c r="B1511" s="6" t="s">
        <v>1068</v>
      </c>
      <c r="C1511" s="6" t="s">
        <v>1069</v>
      </c>
      <c r="D1511" s="6" t="s">
        <v>1070</v>
      </c>
      <c r="E1511" s="6" t="s">
        <v>1071</v>
      </c>
      <c r="F1511" s="6" t="s">
        <v>1072</v>
      </c>
      <c r="G1511" s="6"/>
      <c r="H1511" s="6"/>
      <c r="I1511" s="6"/>
      <c r="J1511" s="3"/>
      <c r="K1511" s="3"/>
      <c r="L1511" s="3"/>
    </row>
    <row r="1512" spans="1:12" ht="30" x14ac:dyDescent="0.25">
      <c r="A1512" s="7" t="s">
        <v>19</v>
      </c>
      <c r="B1512" s="6">
        <f>_xlfn.XLOOKUP(B1511,'[1]Development Data'!G:G,'[1]Development Data'!H:H,,,)</f>
        <v>571</v>
      </c>
      <c r="C1512" s="6">
        <f>_xlfn.XLOOKUP(C1511,'[1]Development Data'!G:G,'[1]Development Data'!H:H,,,)</f>
        <v>663</v>
      </c>
      <c r="D1512" s="6">
        <f>_xlfn.XLOOKUP(D1511,'[1]Development Data'!G:G,'[1]Development Data'!H:H,,,)</f>
        <v>164</v>
      </c>
      <c r="E1512" s="6">
        <f>_xlfn.XLOOKUP(E1511,'[1]Development Data'!G:G,'[1]Development Data'!H:H,,,)</f>
        <v>380</v>
      </c>
      <c r="F1512" s="6">
        <f>_xlfn.XLOOKUP(F1511,'[1]Development Data'!G:G,'[1]Development Data'!H:H,,,)</f>
        <v>656</v>
      </c>
      <c r="G1512" s="6"/>
      <c r="H1512" s="8"/>
      <c r="I1512" s="6"/>
      <c r="J1512" s="6"/>
      <c r="K1512" s="6"/>
      <c r="L1512" s="6"/>
    </row>
    <row r="1513" spans="1:12" x14ac:dyDescent="0.25">
      <c r="A1513" s="7" t="s">
        <v>20</v>
      </c>
      <c r="B1513" s="6">
        <f>_xlfn.XLOOKUP(B1511,'[1]Development Data'!G:G,'[1]Development Data'!I:I,,,)</f>
        <v>312</v>
      </c>
      <c r="C1513" s="6">
        <f>_xlfn.XLOOKUP(C1511,'[1]Development Data'!G:G,'[1]Development Data'!I:I,,,)</f>
        <v>344</v>
      </c>
      <c r="D1513" s="6">
        <f>_xlfn.XLOOKUP(D1511,'[1]Development Data'!G:G,'[1]Development Data'!I:I,,,)</f>
        <v>101</v>
      </c>
      <c r="E1513" s="6">
        <f>_xlfn.XLOOKUP(E1511,'[1]Development Data'!G:G,'[1]Development Data'!I:I,,,)</f>
        <v>162</v>
      </c>
      <c r="F1513" s="6">
        <f>_xlfn.XLOOKUP(F1511,'[1]Development Data'!G:G,'[1]Development Data'!I:I,,,)</f>
        <v>407</v>
      </c>
      <c r="G1513" s="6"/>
      <c r="H1513" s="6"/>
      <c r="I1513" s="6"/>
      <c r="J1513" s="6"/>
      <c r="K1513" s="6"/>
      <c r="L1513" s="6"/>
    </row>
    <row r="1514" spans="1:12" ht="30" x14ac:dyDescent="0.25">
      <c r="A1514" s="9" t="s">
        <v>21</v>
      </c>
      <c r="B1514" s="11">
        <f>_xlfn.XLOOKUP(B1511,'[1]Development Data'!G:G,'[1]Development Data'!J:J,,,)</f>
        <v>0.5464</v>
      </c>
      <c r="C1514" s="11">
        <f>_xlfn.XLOOKUP(C1511,'[1]Development Data'!G:G,'[1]Development Data'!J:J,,,)</f>
        <v>0.51890000000000003</v>
      </c>
      <c r="D1514" s="11">
        <f>_xlfn.XLOOKUP(D1511,'[1]Development Data'!G:G,'[1]Development Data'!J:J,,,)</f>
        <v>0.6159</v>
      </c>
      <c r="E1514" s="11">
        <f>_xlfn.XLOOKUP(E1511,'[1]Development Data'!G:G,'[1]Development Data'!J:J,,,)</f>
        <v>0.42630000000000001</v>
      </c>
      <c r="F1514" s="11">
        <f>_xlfn.XLOOKUP(F1511,'[1]Development Data'!G:G,'[1]Development Data'!J:J,,,)</f>
        <v>0.62039999999999995</v>
      </c>
      <c r="G1514" s="10"/>
      <c r="H1514" s="10"/>
      <c r="I1514" s="10"/>
      <c r="J1514" s="11"/>
      <c r="K1514" s="11"/>
      <c r="L1514" s="11"/>
    </row>
    <row r="1515" spans="1:12" x14ac:dyDescent="0.25">
      <c r="A1515" s="7" t="s">
        <v>22</v>
      </c>
      <c r="B1515" s="6">
        <f>_xlfn.XLOOKUP(B1511,'[1]Development Data'!G:G,'[1]Development Data'!T:T,,,)</f>
        <v>1426</v>
      </c>
      <c r="C1515" s="6">
        <f>_xlfn.XLOOKUP(C1511,'[1]Development Data'!G:G,'[1]Development Data'!T:T,,,)</f>
        <v>1454</v>
      </c>
      <c r="D1515" s="6">
        <f>_xlfn.XLOOKUP(D1511,'[1]Development Data'!G:G,'[1]Development Data'!T:T,,,)</f>
        <v>326</v>
      </c>
      <c r="E1515" s="6">
        <f>_xlfn.XLOOKUP(E1511,'[1]Development Data'!G:G,'[1]Development Data'!T:T,,,)</f>
        <v>730</v>
      </c>
      <c r="F1515" s="6">
        <f>_xlfn.XLOOKUP(F1511,'[1]Development Data'!G:G,'[1]Development Data'!T:T,,,)</f>
        <v>1510</v>
      </c>
      <c r="G1515" s="6"/>
      <c r="H1515" s="8"/>
      <c r="I1515" s="6"/>
      <c r="J1515" s="6"/>
      <c r="K1515" s="6"/>
      <c r="L1515" s="6"/>
    </row>
    <row r="1516" spans="1:12" x14ac:dyDescent="0.25">
      <c r="A1516" s="7" t="s">
        <v>23</v>
      </c>
      <c r="B1516" s="6">
        <f>_xlfn.XLOOKUP(B1511,'[1]Development Data'!G:G,'[1]Development Data'!V:V,,,)</f>
        <v>438</v>
      </c>
      <c r="C1516" s="6">
        <f>_xlfn.XLOOKUP(C1511,'[1]Development Data'!G:G,'[1]Development Data'!V:V,,,)</f>
        <v>454</v>
      </c>
      <c r="D1516" s="6">
        <f>_xlfn.XLOOKUP(D1511,'[1]Development Data'!G:G,'[1]Development Data'!V:V,,,)</f>
        <v>88</v>
      </c>
      <c r="E1516" s="6">
        <f>_xlfn.XLOOKUP(E1511,'[1]Development Data'!G:G,'[1]Development Data'!V:V,,,)</f>
        <v>198</v>
      </c>
      <c r="F1516" s="6">
        <f>_xlfn.XLOOKUP(F1511,'[1]Development Data'!G:G,'[1]Development Data'!V:V,,,)</f>
        <v>420</v>
      </c>
      <c r="G1516" s="6"/>
      <c r="H1516" s="6"/>
      <c r="I1516" s="6"/>
      <c r="J1516" s="6"/>
      <c r="K1516" s="6"/>
      <c r="L1516" s="6"/>
    </row>
    <row r="1517" spans="1:12" x14ac:dyDescent="0.25">
      <c r="A1517" s="12" t="s">
        <v>24</v>
      </c>
      <c r="B1517" s="6">
        <f>_xlfn.XLOOKUP(B1511,'[1]Development Data'!G:G,'[1]Development Data'!W:W,,,)</f>
        <v>988</v>
      </c>
      <c r="C1517" s="6">
        <f>_xlfn.XLOOKUP(C1511,'[1]Development Data'!G:G,'[1]Development Data'!W:W,,,)</f>
        <v>1000</v>
      </c>
      <c r="D1517" s="6">
        <f>_xlfn.XLOOKUP(D1511,'[1]Development Data'!G:G,'[1]Development Data'!W:W,,,)</f>
        <v>238</v>
      </c>
      <c r="E1517" s="6">
        <f>_xlfn.XLOOKUP(E1511,'[1]Development Data'!G:G,'[1]Development Data'!W:W,,,)</f>
        <v>532</v>
      </c>
      <c r="F1517" s="6">
        <f>_xlfn.XLOOKUP(F1511,'[1]Development Data'!G:G,'[1]Development Data'!W:W,,,)</f>
        <v>1090</v>
      </c>
      <c r="G1517" s="6"/>
      <c r="H1517" s="8"/>
      <c r="I1517" s="6"/>
      <c r="J1517" s="6"/>
      <c r="K1517" s="6"/>
      <c r="L1517" s="6"/>
    </row>
    <row r="1518" spans="1:12" x14ac:dyDescent="0.25">
      <c r="A1518" s="7" t="s">
        <v>25</v>
      </c>
      <c r="B1518" s="13">
        <f>_xlfn.XLOOKUP(B1511,'[1]Development Data'!G:G,'[1]Development Data'!X:X,,,)</f>
        <v>218</v>
      </c>
      <c r="C1518" s="13">
        <f>_xlfn.XLOOKUP(C1511,'[1]Development Data'!G:G,'[1]Development Data'!X:X,,,)</f>
        <v>165</v>
      </c>
      <c r="D1518" s="13">
        <f>_xlfn.XLOOKUP(D1511,'[1]Development Data'!G:G,'[1]Development Data'!X:X,,,)</f>
        <v>41</v>
      </c>
      <c r="E1518" s="13">
        <f>_xlfn.XLOOKUP(E1511,'[1]Development Data'!G:G,'[1]Development Data'!X:X,,,)</f>
        <v>52</v>
      </c>
      <c r="F1518" s="13">
        <f>_xlfn.XLOOKUP(F1511,'[1]Development Data'!G:G,'[1]Development Data'!X:X,,,)</f>
        <v>178</v>
      </c>
      <c r="G1518" s="13"/>
      <c r="H1518" s="13"/>
      <c r="I1518" s="13"/>
      <c r="J1518" s="13"/>
      <c r="K1518" s="13"/>
      <c r="L1518" s="13"/>
    </row>
    <row r="1519" spans="1:12" x14ac:dyDescent="0.25">
      <c r="A1519" s="7" t="s">
        <v>26</v>
      </c>
      <c r="B1519" s="13">
        <f>_xlfn.XLOOKUP(B1511,'[1]Development Data'!G:G,'[1]Development Data'!Y:Y,,,)</f>
        <v>298</v>
      </c>
      <c r="C1519" s="13">
        <f>_xlfn.XLOOKUP(C1511,'[1]Development Data'!G:G,'[1]Development Data'!Y:Y,,,)</f>
        <v>255</v>
      </c>
      <c r="D1519" s="13">
        <f>_xlfn.XLOOKUP(D1511,'[1]Development Data'!G:G,'[1]Development Data'!Y:Y,,,)</f>
        <v>52</v>
      </c>
      <c r="E1519" s="13">
        <f>_xlfn.XLOOKUP(E1511,'[1]Development Data'!G:G,'[1]Development Data'!Y:Y,,,)</f>
        <v>95</v>
      </c>
      <c r="F1519" s="13">
        <f>_xlfn.XLOOKUP(F1511,'[1]Development Data'!G:G,'[1]Development Data'!Y:Y,,,)</f>
        <v>276</v>
      </c>
      <c r="G1519" s="13"/>
      <c r="H1519" s="13"/>
      <c r="I1519" s="13"/>
      <c r="J1519" s="13"/>
      <c r="K1519" s="13"/>
      <c r="L1519" s="13"/>
    </row>
    <row r="1520" spans="1:12" x14ac:dyDescent="0.25">
      <c r="A1520" s="7" t="s">
        <v>27</v>
      </c>
      <c r="B1520" s="13">
        <f>_xlfn.XLOOKUP(B1511,'[1]Development Data'!G:G,'[1]Development Data'!Z:Z,,,)</f>
        <v>300</v>
      </c>
      <c r="C1520" s="13">
        <f>_xlfn.XLOOKUP(C1511,'[1]Development Data'!G:G,'[1]Development Data'!Z:Z,,,)</f>
        <v>321</v>
      </c>
      <c r="D1520" s="13">
        <f>_xlfn.XLOOKUP(D1511,'[1]Development Data'!G:G,'[1]Development Data'!Z:Z,,,)</f>
        <v>88</v>
      </c>
      <c r="E1520" s="13">
        <f>_xlfn.XLOOKUP(E1511,'[1]Development Data'!G:G,'[1]Development Data'!Z:Z,,,)</f>
        <v>148</v>
      </c>
      <c r="F1520" s="13">
        <f>_xlfn.XLOOKUP(F1511,'[1]Development Data'!G:G,'[1]Development Data'!Z:Z,,,)</f>
        <v>365</v>
      </c>
      <c r="G1520" s="13"/>
      <c r="H1520" s="13"/>
      <c r="I1520" s="13"/>
      <c r="J1520" s="13"/>
      <c r="K1520" s="13"/>
      <c r="L1520" s="13"/>
    </row>
    <row r="1521" spans="1:12" x14ac:dyDescent="0.25">
      <c r="A1521" s="7" t="s">
        <v>28</v>
      </c>
      <c r="B1521" s="13">
        <f>_xlfn.XLOOKUP(B1511,'[1]Development Data'!G:G,'[1]Development Data'!AA:AA,,,)</f>
        <v>185</v>
      </c>
      <c r="C1521" s="13">
        <f>_xlfn.XLOOKUP(C1511,'[1]Development Data'!G:G,'[1]Development Data'!AA:AA,,,)</f>
        <v>195</v>
      </c>
      <c r="D1521" s="13">
        <f>_xlfn.XLOOKUP(D1511,'[1]Development Data'!G:G,'[1]Development Data'!AA:AA,,,)</f>
        <v>34</v>
      </c>
      <c r="E1521" s="13">
        <f>_xlfn.XLOOKUP(E1511,'[1]Development Data'!G:G,'[1]Development Data'!AA:AA,,,)</f>
        <v>110</v>
      </c>
      <c r="F1521" s="13">
        <f>_xlfn.XLOOKUP(F1511,'[1]Development Data'!G:G,'[1]Development Data'!AA:AA,,,)</f>
        <v>218</v>
      </c>
      <c r="G1521" s="13"/>
      <c r="H1521" s="13"/>
      <c r="I1521" s="13"/>
      <c r="J1521" s="13"/>
      <c r="K1521" s="13"/>
      <c r="L1521" s="13"/>
    </row>
    <row r="1522" spans="1:12" x14ac:dyDescent="0.25">
      <c r="A1522" s="7" t="s">
        <v>29</v>
      </c>
      <c r="B1522" s="13">
        <f>_xlfn.XLOOKUP(B1511,'[1]Development Data'!G:G,'[1]Development Data'!AB:AB,,,)</f>
        <v>205</v>
      </c>
      <c r="C1522" s="13">
        <f>_xlfn.XLOOKUP(C1511,'[1]Development Data'!G:G,'[1]Development Data'!AB:AB,,,)</f>
        <v>229</v>
      </c>
      <c r="D1522" s="13">
        <f>_xlfn.XLOOKUP(D1511,'[1]Development Data'!G:G,'[1]Development Data'!AB:AB,,,)</f>
        <v>64</v>
      </c>
      <c r="E1522" s="13">
        <f>_xlfn.XLOOKUP(E1511,'[1]Development Data'!G:G,'[1]Development Data'!AB:AB,,,)</f>
        <v>179</v>
      </c>
      <c r="F1522" s="13">
        <f>_xlfn.XLOOKUP(F1511,'[1]Development Data'!G:G,'[1]Development Data'!AB:AB,,,)</f>
        <v>231</v>
      </c>
      <c r="G1522" s="13"/>
      <c r="H1522" s="13"/>
      <c r="I1522" s="13"/>
      <c r="J1522" s="13"/>
      <c r="K1522" s="13"/>
      <c r="L1522" s="13"/>
    </row>
    <row r="1523" spans="1:12" ht="30" x14ac:dyDescent="0.25">
      <c r="A1523" s="7" t="s">
        <v>30</v>
      </c>
      <c r="B1523" s="13">
        <f>_xlfn.XLOOKUP(B1511,'[1]Development Data'!G:G,'[1]Development Data'!AD:AD,,,)</f>
        <v>299</v>
      </c>
      <c r="C1523" s="13">
        <f>_xlfn.XLOOKUP(C1511,'[1]Development Data'!G:G,'[1]Development Data'!AD:AD,,,)</f>
        <v>346</v>
      </c>
      <c r="D1523" s="13">
        <f>_xlfn.XLOOKUP(D1511,'[1]Development Data'!G:G,'[1]Development Data'!AD:AD,,,)</f>
        <v>63</v>
      </c>
      <c r="E1523" s="13">
        <f>_xlfn.XLOOKUP(E1511,'[1]Development Data'!G:G,'[1]Development Data'!AD:AD,,,)</f>
        <v>185</v>
      </c>
      <c r="F1523" s="13">
        <f>_xlfn.XLOOKUP(F1511,'[1]Development Data'!G:G,'[1]Development Data'!AD:AD,,,)</f>
        <v>271</v>
      </c>
      <c r="G1523" s="13"/>
      <c r="H1523" s="13"/>
      <c r="I1523" s="13"/>
      <c r="J1523" s="13"/>
      <c r="K1523" s="13"/>
      <c r="L1523" s="13"/>
    </row>
    <row r="1524" spans="1:12" ht="30" x14ac:dyDescent="0.25">
      <c r="A1524" s="9" t="s">
        <v>31</v>
      </c>
      <c r="B1524" s="14">
        <f>_xlfn.XLOOKUP(B1511,'[1]Development Data'!G:G,'[1]Development Data'!AE:AE,,,)</f>
        <v>0.30259999999999998</v>
      </c>
      <c r="C1524" s="14">
        <f>_xlfn.XLOOKUP(C1511,'[1]Development Data'!G:G,'[1]Development Data'!AE:AE,,,)</f>
        <v>0.34599999999999997</v>
      </c>
      <c r="D1524" s="14">
        <f>_xlfn.XLOOKUP(D1511,'[1]Development Data'!G:G,'[1]Development Data'!AE:AE,,,)</f>
        <v>0.26469999999999999</v>
      </c>
      <c r="E1524" s="14">
        <f>_xlfn.XLOOKUP(E1511,'[1]Development Data'!G:G,'[1]Development Data'!AE:AE,,,)</f>
        <v>0.34770000000000001</v>
      </c>
      <c r="F1524" s="14">
        <f>_xlfn.XLOOKUP(F1511,'[1]Development Data'!G:G,'[1]Development Data'!AE:AE,,,)</f>
        <v>0.24859999999999999</v>
      </c>
      <c r="G1524" s="14"/>
      <c r="H1524" s="14"/>
      <c r="I1524" s="14"/>
      <c r="J1524" s="14"/>
      <c r="K1524" s="14"/>
      <c r="L1524" s="14"/>
    </row>
    <row r="1525" spans="1:12" x14ac:dyDescent="0.25">
      <c r="A1525" s="7" t="s">
        <v>32</v>
      </c>
      <c r="B1525" s="13">
        <f>_xlfn.XLOOKUP(B1511,'[1]Development Data'!G:G,'[1]Development Data'!AC:AC,,,)</f>
        <v>783</v>
      </c>
      <c r="C1525" s="13">
        <f>_xlfn.XLOOKUP(C1511,'[1]Development Data'!G:G,'[1]Development Data'!AC:AC,,,)</f>
        <v>771</v>
      </c>
      <c r="D1525" s="13">
        <f>_xlfn.XLOOKUP(D1511,'[1]Development Data'!G:G,'[1]Development Data'!AC:AC,,,)</f>
        <v>174</v>
      </c>
      <c r="E1525" s="13">
        <f>_xlfn.XLOOKUP(E1511,'[1]Development Data'!G:G,'[1]Development Data'!AC:AC,,,)</f>
        <v>353</v>
      </c>
      <c r="F1525" s="13">
        <f>_xlfn.XLOOKUP(F1511,'[1]Development Data'!G:G,'[1]Development Data'!AC:AC,,,)</f>
        <v>859</v>
      </c>
      <c r="G1525" s="13"/>
      <c r="H1525" s="13"/>
      <c r="I1525" s="13"/>
      <c r="J1525" s="13"/>
      <c r="K1525" s="13"/>
      <c r="L1525" s="13"/>
    </row>
    <row r="1526" spans="1:12" x14ac:dyDescent="0.25">
      <c r="A1526" s="7" t="s">
        <v>33</v>
      </c>
      <c r="B1526" s="13" cm="1">
        <f t="array" ref="B1526">_xlfn.XLOOKUP(B1511,'[1]Development Data'!G:G,'[1]Development Data'!AC:AC - '[1]Development Data'!AF:AF,,,)</f>
        <v>506</v>
      </c>
      <c r="C1526" s="13" cm="1">
        <f t="array" ref="C1526">_xlfn.XLOOKUP(C1511,'[1]Development Data'!G:G,'[1]Development Data'!AC:AC - '[1]Development Data'!AF:AF,,,)</f>
        <v>456</v>
      </c>
      <c r="D1526" s="13" cm="1">
        <f t="array" ref="D1526">_xlfn.XLOOKUP(D1511,'[1]Development Data'!G:G,'[1]Development Data'!AC:AC - '[1]Development Data'!AF:AF,,,)</f>
        <v>119</v>
      </c>
      <c r="E1526" s="13" cm="1">
        <f t="array" ref="E1526">_xlfn.XLOOKUP(E1511,'[1]Development Data'!G:G,'[1]Development Data'!AC:AC - '[1]Development Data'!AF:AF,,,)</f>
        <v>187</v>
      </c>
      <c r="F1526" s="13" cm="1">
        <f t="array" ref="F1526">_xlfn.XLOOKUP(F1511,'[1]Development Data'!G:G,'[1]Development Data'!AC:AC - '[1]Development Data'!AF:AF,,,)</f>
        <v>614</v>
      </c>
      <c r="G1526" s="13"/>
      <c r="H1526" s="13"/>
      <c r="I1526" s="13"/>
      <c r="J1526" s="13"/>
      <c r="K1526" s="13"/>
      <c r="L1526" s="13"/>
    </row>
    <row r="1527" spans="1:12" x14ac:dyDescent="0.25">
      <c r="A1527" s="15" t="s">
        <v>34</v>
      </c>
      <c r="B1527" s="14">
        <f>B1526/B1525</f>
        <v>0.64623243933588759</v>
      </c>
      <c r="C1527" s="14">
        <f t="shared" ref="C1527:F1527" si="9">C1526/C1525</f>
        <v>0.59143968871595332</v>
      </c>
      <c r="D1527" s="14">
        <f t="shared" si="9"/>
        <v>0.68390804597701149</v>
      </c>
      <c r="E1527" s="14">
        <f t="shared" si="9"/>
        <v>0.52974504249291787</v>
      </c>
      <c r="F1527" s="14">
        <f t="shared" si="9"/>
        <v>0.71478463329452857</v>
      </c>
      <c r="G1527" s="14"/>
      <c r="H1527" s="14"/>
      <c r="I1527" s="14"/>
      <c r="J1527" s="14"/>
      <c r="K1527" s="14"/>
      <c r="L1527" s="14"/>
    </row>
    <row r="1528" spans="1:12" ht="30" x14ac:dyDescent="0.25">
      <c r="A1528" s="7" t="s">
        <v>35</v>
      </c>
      <c r="B1528" s="16">
        <f>_xlfn.XLOOKUP(B1511,'[1]Development Data'!G:G,'[1]Development Data'!AF:AF,,,)</f>
        <v>277</v>
      </c>
      <c r="C1528" s="16">
        <f>_xlfn.XLOOKUP(C1511,'[1]Development Data'!G:G,'[1]Development Data'!AF:AF,,,)</f>
        <v>315</v>
      </c>
      <c r="D1528" s="16">
        <f>_xlfn.XLOOKUP(D1511,'[1]Development Data'!G:G,'[1]Development Data'!AF:AF,,,)</f>
        <v>55</v>
      </c>
      <c r="E1528" s="16">
        <f>_xlfn.XLOOKUP(E1511,'[1]Development Data'!G:G,'[1]Development Data'!AF:AF,,,)</f>
        <v>166</v>
      </c>
      <c r="F1528" s="16">
        <f>_xlfn.XLOOKUP(F1511,'[1]Development Data'!G:G,'[1]Development Data'!AF:AF,,,)</f>
        <v>245</v>
      </c>
      <c r="G1528" s="16"/>
      <c r="H1528" s="16"/>
      <c r="I1528" s="16"/>
      <c r="J1528" s="16"/>
      <c r="K1528" s="16"/>
      <c r="L1528" s="16"/>
    </row>
    <row r="1529" spans="1:12" ht="30" x14ac:dyDescent="0.25">
      <c r="A1529" s="9" t="s">
        <v>36</v>
      </c>
      <c r="B1529" s="14">
        <f>_xlfn.XLOOKUP(B1511,'[1]Development Data'!G:G,'[1]Development Data'!AG:AG,,,)</f>
        <v>0.3538</v>
      </c>
      <c r="C1529" s="14">
        <f>_xlfn.XLOOKUP(C1511,'[1]Development Data'!G:G,'[1]Development Data'!AG:AG,,,)</f>
        <v>0.40860000000000002</v>
      </c>
      <c r="D1529" s="14">
        <f>_xlfn.XLOOKUP(D1511,'[1]Development Data'!G:G,'[1]Development Data'!AG:AG,,,)</f>
        <v>0.31609999999999999</v>
      </c>
      <c r="E1529" s="14">
        <f>_xlfn.XLOOKUP(E1511,'[1]Development Data'!G:G,'[1]Development Data'!AG:AG,,,)</f>
        <v>0.4703</v>
      </c>
      <c r="F1529" s="14">
        <f>_xlfn.XLOOKUP(F1511,'[1]Development Data'!G:G,'[1]Development Data'!AG:AG,,,)</f>
        <v>0.28520000000000001</v>
      </c>
      <c r="G1529" s="14"/>
      <c r="H1529" s="14"/>
      <c r="I1529" s="14"/>
      <c r="J1529" s="14"/>
      <c r="K1529" s="14"/>
      <c r="L1529" s="14"/>
    </row>
    <row r="1530" spans="1:12" x14ac:dyDescent="0.25">
      <c r="A1530" s="12" t="s">
        <v>37</v>
      </c>
      <c r="B1530" s="17">
        <f>_xlfn.XLOOKUP(B1511,'[1]Development Data'!G:G,'[1]Development Data'!AL:AL,,,)</f>
        <v>615</v>
      </c>
      <c r="C1530" s="17">
        <f>_xlfn.XLOOKUP(C1511,'[1]Development Data'!G:G,'[1]Development Data'!AL:AL,,,)</f>
        <v>666</v>
      </c>
      <c r="D1530" s="17">
        <f>_xlfn.XLOOKUP(D1511,'[1]Development Data'!G:G,'[1]Development Data'!AL:AL,,,)</f>
        <v>143</v>
      </c>
      <c r="E1530" s="17">
        <f>_xlfn.XLOOKUP(E1511,'[1]Development Data'!G:G,'[1]Development Data'!AL:AL,,,)</f>
        <v>291</v>
      </c>
      <c r="F1530" s="17">
        <f>_xlfn.XLOOKUP(F1511,'[1]Development Data'!G:G,'[1]Development Data'!AL:AL,,,)</f>
        <v>678</v>
      </c>
      <c r="G1530" s="17"/>
      <c r="H1530" s="17"/>
      <c r="I1530" s="17"/>
      <c r="J1530" s="17"/>
      <c r="K1530" s="17"/>
      <c r="L1530" s="17"/>
    </row>
    <row r="1531" spans="1:12" ht="30" x14ac:dyDescent="0.25">
      <c r="A1531" s="12" t="s">
        <v>38</v>
      </c>
      <c r="B1531" s="17">
        <f>_xlfn.XLOOKUP(B1511,'[1]Development Data'!G:G,'[1]Development Data'!AO:AO,,,)</f>
        <v>384</v>
      </c>
      <c r="C1531" s="13">
        <f>_xlfn.XLOOKUP(C1511,'[1]Development Data'!G:G,'[1]Development Data'!AO:AO,,,)</f>
        <v>385</v>
      </c>
      <c r="D1531" s="13">
        <f>_xlfn.XLOOKUP(D1511,'[1]Development Data'!G:G,'[1]Development Data'!AO:AO,,,)</f>
        <v>92</v>
      </c>
      <c r="E1531" s="13">
        <f>_xlfn.XLOOKUP(E1511,'[1]Development Data'!G:G,'[1]Development Data'!AO:AO,,,)</f>
        <v>146</v>
      </c>
      <c r="F1531" s="13">
        <f>_xlfn.XLOOKUP(F1511,'[1]Development Data'!G:G,'[1]Development Data'!AO:AO,,,)</f>
        <v>463</v>
      </c>
      <c r="G1531" s="13"/>
      <c r="H1531" s="13"/>
      <c r="I1531" s="13"/>
      <c r="J1531" s="13"/>
      <c r="K1531" s="13"/>
      <c r="L1531" s="13"/>
    </row>
    <row r="1532" spans="1:12" ht="30" x14ac:dyDescent="0.25">
      <c r="A1532" s="18" t="s">
        <v>39</v>
      </c>
      <c r="B1532" s="14">
        <f>_xlfn.XLOOKUP(B1511,'[1]Development Data'!G:G,'[1]Development Data'!AP:AP,,,)</f>
        <v>0.62439999999999996</v>
      </c>
      <c r="C1532" s="14">
        <f>_xlfn.XLOOKUP(C1511,'[1]Development Data'!G:G,'[1]Development Data'!AP:AP,,,)</f>
        <v>0.57809999999999995</v>
      </c>
      <c r="D1532" s="14">
        <f>_xlfn.XLOOKUP(D1511,'[1]Development Data'!G:G,'[1]Development Data'!AP:AP,,,)</f>
        <v>0.64339999999999997</v>
      </c>
      <c r="E1532" s="14">
        <f>_xlfn.XLOOKUP(E1511,'[1]Development Data'!G:G,'[1]Development Data'!AP:AP,,,)</f>
        <v>0.50170000000000003</v>
      </c>
      <c r="F1532" s="14">
        <f>_xlfn.XLOOKUP(F1511,'[1]Development Data'!G:G,'[1]Development Data'!AP:AP,,,)</f>
        <v>0.68289999999999995</v>
      </c>
      <c r="G1532" s="14"/>
      <c r="H1532" s="14"/>
      <c r="I1532" s="14"/>
      <c r="J1532" s="14"/>
      <c r="K1532" s="14"/>
      <c r="L1532" s="14"/>
    </row>
    <row r="1533" spans="1:12" ht="45" x14ac:dyDescent="0.25">
      <c r="A1533" s="12" t="s">
        <v>40</v>
      </c>
      <c r="B1533" s="16">
        <f>_xlfn.XLOOKUP(B1511,'[1]Development Data'!G:G,'[1]Development Data'!AM:AM,,,)</f>
        <v>231</v>
      </c>
      <c r="C1533" s="16">
        <f>_xlfn.XLOOKUP(C1511,'[1]Development Data'!G:G,'[1]Development Data'!AM:AM,,,)</f>
        <v>281</v>
      </c>
      <c r="D1533" s="16">
        <f>_xlfn.XLOOKUP(D1511,'[1]Development Data'!G:G,'[1]Development Data'!AM:AM,,,)</f>
        <v>51</v>
      </c>
      <c r="E1533" s="16">
        <f>_xlfn.XLOOKUP(E1511,'[1]Development Data'!G:G,'[1]Development Data'!AM:AM,,,)</f>
        <v>145</v>
      </c>
      <c r="F1533" s="16">
        <f>_xlfn.XLOOKUP(F1511,'[1]Development Data'!G:G,'[1]Development Data'!AM:AM,,,)</f>
        <v>215</v>
      </c>
      <c r="G1533" s="16"/>
      <c r="H1533" s="16"/>
      <c r="I1533" s="16"/>
      <c r="J1533" s="16"/>
      <c r="K1533" s="16"/>
      <c r="L1533" s="16"/>
    </row>
    <row r="1534" spans="1:12" ht="45" x14ac:dyDescent="0.25">
      <c r="A1534" s="19" t="s">
        <v>41</v>
      </c>
      <c r="B1534" s="14">
        <f>_xlfn.XLOOKUP(B1511,'[1]Development Data'!G:G,'[1]Development Data'!AN:AN,,,)</f>
        <v>0.37559999999999999</v>
      </c>
      <c r="C1534" s="14">
        <f>_xlfn.XLOOKUP(C1511,'[1]Development Data'!G:G,'[1]Development Data'!AN:AN,,,)</f>
        <v>0.4219</v>
      </c>
      <c r="D1534" s="14">
        <f>_xlfn.XLOOKUP(D1511,'[1]Development Data'!G:G,'[1]Development Data'!AN:AN,,,)</f>
        <v>0.35659999999999997</v>
      </c>
      <c r="E1534" s="14">
        <f>_xlfn.XLOOKUP(E1511,'[1]Development Data'!G:G,'[1]Development Data'!AN:AN,,,)</f>
        <v>0.49830000000000002</v>
      </c>
      <c r="F1534" s="14">
        <f>_xlfn.XLOOKUP(F1511,'[1]Development Data'!G:G,'[1]Development Data'!AN:AN,,,)</f>
        <v>0.31709999999999999</v>
      </c>
      <c r="G1534" s="14"/>
      <c r="H1534" s="14"/>
      <c r="I1534" s="14"/>
      <c r="J1534" s="14"/>
      <c r="K1534" s="14"/>
      <c r="L1534" s="14"/>
    </row>
    <row r="1537" spans="1:6" ht="15.75" x14ac:dyDescent="0.25">
      <c r="A1537" s="61" t="s">
        <v>1135</v>
      </c>
      <c r="B1537" s="63"/>
      <c r="C1537" s="63"/>
      <c r="D1537" s="63"/>
      <c r="E1537" s="63"/>
      <c r="F1537" s="63"/>
    </row>
    <row r="1538" spans="1:6" ht="15.75" x14ac:dyDescent="0.25">
      <c r="A1538" s="20" t="s">
        <v>10</v>
      </c>
      <c r="B1538" s="21" t="s">
        <v>43</v>
      </c>
      <c r="C1538" s="20" t="s">
        <v>44</v>
      </c>
      <c r="D1538" s="20" t="s">
        <v>45</v>
      </c>
      <c r="E1538" s="20" t="s">
        <v>46</v>
      </c>
      <c r="F1538" s="20" t="s">
        <v>47</v>
      </c>
    </row>
    <row r="1539" spans="1:6" x14ac:dyDescent="0.25">
      <c r="A1539" s="22" t="s">
        <v>1068</v>
      </c>
      <c r="B1539" s="23"/>
      <c r="C1539" s="23"/>
      <c r="D1539" s="23"/>
      <c r="E1539" s="23"/>
      <c r="F1539" s="23"/>
    </row>
    <row r="1540" spans="1:6" x14ac:dyDescent="0.25">
      <c r="A1540" s="22" t="s">
        <v>91</v>
      </c>
      <c r="B1540" s="23"/>
      <c r="C1540" s="23"/>
      <c r="D1540" s="23"/>
      <c r="E1540" s="23"/>
      <c r="F1540" s="23"/>
    </row>
    <row r="1541" spans="1:6" x14ac:dyDescent="0.25">
      <c r="A1541" s="22" t="str">
        <f>"Total Units: " &amp; _xlfn.XLOOKUP(A1539,'[1]NYCHA Developtment Data Book'!B:B,'[1]NYCHA Developtment Data Book'!N:N,,,)</f>
        <v>Total Units: 604</v>
      </c>
      <c r="B1541" s="23"/>
      <c r="C1541" s="23"/>
      <c r="D1541" s="23"/>
      <c r="E1541" s="23"/>
      <c r="F1541" s="23"/>
    </row>
    <row r="1542" spans="1:6" x14ac:dyDescent="0.25">
      <c r="A1542" s="23" t="s">
        <v>1068</v>
      </c>
      <c r="B1542" s="23">
        <v>4</v>
      </c>
      <c r="C1542" s="23" t="s">
        <v>1073</v>
      </c>
      <c r="D1542" s="23" t="s">
        <v>1074</v>
      </c>
      <c r="E1542" s="23" t="s">
        <v>52</v>
      </c>
      <c r="F1542" s="23">
        <v>11691</v>
      </c>
    </row>
    <row r="1543" spans="1:6" x14ac:dyDescent="0.25">
      <c r="A1543" s="23" t="s">
        <v>1068</v>
      </c>
      <c r="B1543" s="23">
        <v>5</v>
      </c>
      <c r="C1543" s="23" t="s">
        <v>1075</v>
      </c>
      <c r="D1543" s="23" t="s">
        <v>1074</v>
      </c>
      <c r="E1543" s="23" t="s">
        <v>52</v>
      </c>
      <c r="F1543" s="23">
        <v>11691</v>
      </c>
    </row>
    <row r="1544" spans="1:6" x14ac:dyDescent="0.25">
      <c r="A1544" s="23" t="s">
        <v>1068</v>
      </c>
      <c r="B1544" s="23">
        <v>1</v>
      </c>
      <c r="C1544" s="23" t="s">
        <v>1076</v>
      </c>
      <c r="D1544" s="23" t="s">
        <v>1074</v>
      </c>
      <c r="E1544" s="23" t="s">
        <v>52</v>
      </c>
      <c r="F1544" s="23">
        <v>11691</v>
      </c>
    </row>
    <row r="1545" spans="1:6" x14ac:dyDescent="0.25">
      <c r="A1545" s="23" t="s">
        <v>1068</v>
      </c>
      <c r="B1545" s="23">
        <v>1</v>
      </c>
      <c r="C1545" s="23" t="s">
        <v>1077</v>
      </c>
      <c r="D1545" s="23" t="s">
        <v>1074</v>
      </c>
      <c r="E1545" s="23" t="s">
        <v>52</v>
      </c>
      <c r="F1545" s="23">
        <v>11691</v>
      </c>
    </row>
    <row r="1546" spans="1:6" x14ac:dyDescent="0.25">
      <c r="A1546" s="23" t="s">
        <v>1068</v>
      </c>
      <c r="B1546" s="23">
        <v>2</v>
      </c>
      <c r="C1546" s="23" t="s">
        <v>1078</v>
      </c>
      <c r="D1546" s="23" t="s">
        <v>1074</v>
      </c>
      <c r="E1546" s="23" t="s">
        <v>52</v>
      </c>
      <c r="F1546" s="23">
        <v>11691</v>
      </c>
    </row>
    <row r="1547" spans="1:6" x14ac:dyDescent="0.25">
      <c r="A1547" s="23" t="s">
        <v>1068</v>
      </c>
      <c r="B1547" s="23">
        <v>2</v>
      </c>
      <c r="C1547" s="23" t="s">
        <v>1079</v>
      </c>
      <c r="D1547" s="23" t="s">
        <v>1074</v>
      </c>
      <c r="E1547" s="23" t="s">
        <v>52</v>
      </c>
      <c r="F1547" s="23">
        <v>11691</v>
      </c>
    </row>
    <row r="1548" spans="1:6" x14ac:dyDescent="0.25">
      <c r="A1548" s="23" t="s">
        <v>1068</v>
      </c>
      <c r="B1548" s="23">
        <v>3</v>
      </c>
      <c r="C1548" s="23" t="s">
        <v>1080</v>
      </c>
      <c r="D1548" s="23" t="s">
        <v>1074</v>
      </c>
      <c r="E1548" s="23" t="s">
        <v>52</v>
      </c>
      <c r="F1548" s="23">
        <v>11691</v>
      </c>
    </row>
    <row r="1549" spans="1:6" x14ac:dyDescent="0.25">
      <c r="A1549" s="23" t="s">
        <v>1068</v>
      </c>
      <c r="B1549" s="23">
        <v>3</v>
      </c>
      <c r="C1549" s="23" t="s">
        <v>1081</v>
      </c>
      <c r="D1549" s="23" t="s">
        <v>1074</v>
      </c>
      <c r="E1549" s="23" t="s">
        <v>52</v>
      </c>
      <c r="F1549" s="23">
        <v>11691</v>
      </c>
    </row>
    <row r="1550" spans="1:6" x14ac:dyDescent="0.25">
      <c r="A1550" s="23" t="s">
        <v>1068</v>
      </c>
      <c r="B1550" s="23">
        <v>5</v>
      </c>
      <c r="C1550" s="23" t="s">
        <v>1082</v>
      </c>
      <c r="D1550" s="23" t="s">
        <v>1074</v>
      </c>
      <c r="E1550" s="23" t="s">
        <v>52</v>
      </c>
      <c r="F1550" s="23">
        <v>11691</v>
      </c>
    </row>
    <row r="1551" spans="1:6" x14ac:dyDescent="0.25">
      <c r="A1551" s="23" t="s">
        <v>1068</v>
      </c>
      <c r="B1551" s="23">
        <v>4</v>
      </c>
      <c r="C1551" s="23" t="s">
        <v>1083</v>
      </c>
      <c r="D1551" s="23" t="s">
        <v>1074</v>
      </c>
      <c r="E1551" s="23" t="s">
        <v>52</v>
      </c>
      <c r="F1551" s="23">
        <v>11691</v>
      </c>
    </row>
    <row r="1552" spans="1:6" x14ac:dyDescent="0.25">
      <c r="A1552" s="23" t="s">
        <v>1068</v>
      </c>
      <c r="B1552" s="23">
        <v>9</v>
      </c>
      <c r="C1552" s="23" t="s">
        <v>1084</v>
      </c>
      <c r="D1552" s="23" t="s">
        <v>1074</v>
      </c>
      <c r="E1552" s="23" t="s">
        <v>52</v>
      </c>
      <c r="F1552" s="23">
        <v>11691</v>
      </c>
    </row>
    <row r="1553" spans="1:6" x14ac:dyDescent="0.25">
      <c r="A1553" s="23" t="s">
        <v>1068</v>
      </c>
      <c r="B1553" s="23">
        <v>6</v>
      </c>
      <c r="C1553" s="23" t="s">
        <v>1085</v>
      </c>
      <c r="D1553" s="23" t="s">
        <v>1074</v>
      </c>
      <c r="E1553" s="23" t="s">
        <v>52</v>
      </c>
      <c r="F1553" s="23">
        <v>11691</v>
      </c>
    </row>
    <row r="1554" spans="1:6" x14ac:dyDescent="0.25">
      <c r="A1554" s="23" t="s">
        <v>1068</v>
      </c>
      <c r="B1554" s="23">
        <v>7</v>
      </c>
      <c r="C1554" s="23" t="s">
        <v>1086</v>
      </c>
      <c r="D1554" s="23" t="s">
        <v>1074</v>
      </c>
      <c r="E1554" s="23" t="s">
        <v>52</v>
      </c>
      <c r="F1554" s="23">
        <v>11691</v>
      </c>
    </row>
    <row r="1555" spans="1:6" x14ac:dyDescent="0.25">
      <c r="A1555" s="23" t="s">
        <v>1068</v>
      </c>
      <c r="B1555" s="23">
        <v>8</v>
      </c>
      <c r="C1555" s="23" t="s">
        <v>1087</v>
      </c>
      <c r="D1555" s="23" t="s">
        <v>1074</v>
      </c>
      <c r="E1555" s="23" t="s">
        <v>52</v>
      </c>
      <c r="F1555" s="23">
        <v>11691</v>
      </c>
    </row>
    <row r="1556" spans="1:6" x14ac:dyDescent="0.25">
      <c r="A1556" s="23" t="s">
        <v>1068</v>
      </c>
      <c r="B1556" s="23">
        <v>8</v>
      </c>
      <c r="C1556" s="23" t="s">
        <v>1088</v>
      </c>
      <c r="D1556" s="23" t="s">
        <v>1074</v>
      </c>
      <c r="E1556" s="23" t="s">
        <v>52</v>
      </c>
      <c r="F1556" s="23">
        <v>11691</v>
      </c>
    </row>
    <row r="1557" spans="1:6" x14ac:dyDescent="0.25">
      <c r="A1557" s="23" t="s">
        <v>1068</v>
      </c>
      <c r="B1557" s="23">
        <v>9</v>
      </c>
      <c r="C1557" s="23" t="s">
        <v>1089</v>
      </c>
      <c r="D1557" s="23" t="s">
        <v>1074</v>
      </c>
      <c r="E1557" s="23" t="s">
        <v>52</v>
      </c>
      <c r="F1557" s="23">
        <v>11691</v>
      </c>
    </row>
    <row r="1559" spans="1:6" ht="15.75" x14ac:dyDescent="0.25">
      <c r="A1559" s="20" t="s">
        <v>10</v>
      </c>
      <c r="B1559" s="24" t="s">
        <v>43</v>
      </c>
      <c r="C1559" s="25" t="s">
        <v>44</v>
      </c>
      <c r="D1559" s="25" t="s">
        <v>45</v>
      </c>
      <c r="E1559" s="25" t="s">
        <v>46</v>
      </c>
      <c r="F1559" s="26" t="s">
        <v>47</v>
      </c>
    </row>
    <row r="1560" spans="1:6" ht="30" x14ac:dyDescent="0.25">
      <c r="A1560" s="22" t="s">
        <v>1069</v>
      </c>
    </row>
    <row r="1561" spans="1:6" x14ac:dyDescent="0.25">
      <c r="A1561" s="22" t="s">
        <v>86</v>
      </c>
    </row>
    <row r="1562" spans="1:6" ht="15.75" thickBot="1" x14ac:dyDescent="0.3">
      <c r="A1562" s="30" t="str">
        <f>"Total Units: " &amp; _xlfn.XLOOKUP(A1560,'[1]NYCHA Developtment Data Book'!B:B,'[1]NYCHA Developtment Data Book'!N:N,,,)</f>
        <v>Total Units: 712</v>
      </c>
    </row>
    <row r="1563" spans="1:6" x14ac:dyDescent="0.25">
      <c r="A1563" s="23" t="s">
        <v>1069</v>
      </c>
      <c r="B1563" s="23">
        <v>1</v>
      </c>
      <c r="C1563" s="23" t="s">
        <v>1090</v>
      </c>
      <c r="D1563" s="23" t="s">
        <v>1074</v>
      </c>
      <c r="E1563" s="23" t="s">
        <v>52</v>
      </c>
      <c r="F1563" s="23">
        <v>11691</v>
      </c>
    </row>
    <row r="1564" spans="1:6" x14ac:dyDescent="0.25">
      <c r="A1564" s="23" t="s">
        <v>1069</v>
      </c>
      <c r="B1564" s="23">
        <v>2</v>
      </c>
      <c r="C1564" s="23" t="s">
        <v>1091</v>
      </c>
      <c r="D1564" s="23" t="s">
        <v>1074</v>
      </c>
      <c r="E1564" s="23" t="s">
        <v>52</v>
      </c>
      <c r="F1564" s="23">
        <v>11691</v>
      </c>
    </row>
    <row r="1565" spans="1:6" x14ac:dyDescent="0.25">
      <c r="A1565" s="23" t="s">
        <v>1069</v>
      </c>
      <c r="B1565" s="23">
        <v>3</v>
      </c>
      <c r="C1565" s="23" t="s">
        <v>1092</v>
      </c>
      <c r="D1565" s="23" t="s">
        <v>1074</v>
      </c>
      <c r="E1565" s="23" t="s">
        <v>52</v>
      </c>
      <c r="F1565" s="23">
        <v>11691</v>
      </c>
    </row>
    <row r="1566" spans="1:6" x14ac:dyDescent="0.25">
      <c r="A1566" s="23" t="s">
        <v>1069</v>
      </c>
      <c r="B1566" s="23">
        <v>3</v>
      </c>
      <c r="C1566" s="23" t="s">
        <v>1093</v>
      </c>
      <c r="D1566" s="23" t="s">
        <v>1074</v>
      </c>
      <c r="E1566" s="23" t="s">
        <v>52</v>
      </c>
      <c r="F1566" s="23">
        <v>11691</v>
      </c>
    </row>
    <row r="1567" spans="1:6" x14ac:dyDescent="0.25">
      <c r="A1567" s="23" t="s">
        <v>1069</v>
      </c>
      <c r="B1567" s="23">
        <v>4</v>
      </c>
      <c r="C1567" s="23" t="s">
        <v>1094</v>
      </c>
      <c r="D1567" s="23" t="s">
        <v>1074</v>
      </c>
      <c r="E1567" s="23" t="s">
        <v>52</v>
      </c>
      <c r="F1567" s="23">
        <v>11691</v>
      </c>
    </row>
    <row r="1568" spans="1:6" x14ac:dyDescent="0.25">
      <c r="A1568" s="23" t="s">
        <v>1069</v>
      </c>
      <c r="B1568" s="23">
        <v>1</v>
      </c>
      <c r="C1568" s="23" t="s">
        <v>1095</v>
      </c>
      <c r="D1568" s="23" t="s">
        <v>1074</v>
      </c>
      <c r="E1568" s="23" t="s">
        <v>52</v>
      </c>
      <c r="F1568" s="23">
        <v>11691</v>
      </c>
    </row>
    <row r="1569" spans="1:6" ht="15.75" x14ac:dyDescent="0.25">
      <c r="A1569" s="20" t="s">
        <v>10</v>
      </c>
      <c r="B1569" s="24" t="s">
        <v>43</v>
      </c>
      <c r="C1569" s="25" t="s">
        <v>44</v>
      </c>
      <c r="D1569" s="25" t="s">
        <v>45</v>
      </c>
      <c r="E1569" s="25" t="s">
        <v>46</v>
      </c>
      <c r="F1569" s="26" t="s">
        <v>47</v>
      </c>
    </row>
    <row r="1570" spans="1:6" x14ac:dyDescent="0.25">
      <c r="A1570" s="22" t="s">
        <v>1070</v>
      </c>
    </row>
    <row r="1571" spans="1:6" x14ac:dyDescent="0.25">
      <c r="A1571" s="22" t="s">
        <v>445</v>
      </c>
    </row>
    <row r="1572" spans="1:6" x14ac:dyDescent="0.25">
      <c r="A1572" s="27" t="str">
        <f>"Total Units: " &amp; _xlfn.XLOOKUP(A1570,'[1]NYCHA Developtment Data Book'!B:B,'[1]NYCHA Developtment Data Book'!N:N,,,)</f>
        <v>Total Units: 174</v>
      </c>
    </row>
    <row r="1573" spans="1:6" x14ac:dyDescent="0.25">
      <c r="A1573" s="23" t="s">
        <v>1070</v>
      </c>
      <c r="B1573" s="23">
        <v>1</v>
      </c>
      <c r="C1573" s="23" t="s">
        <v>1096</v>
      </c>
      <c r="D1573" s="23" t="s">
        <v>1097</v>
      </c>
      <c r="E1573" s="23" t="s">
        <v>52</v>
      </c>
      <c r="F1573" s="23">
        <v>11692</v>
      </c>
    </row>
    <row r="1574" spans="1:6" ht="15.75" x14ac:dyDescent="0.25">
      <c r="A1574" s="20" t="s">
        <v>10</v>
      </c>
      <c r="B1574" s="24" t="s">
        <v>43</v>
      </c>
      <c r="C1574" s="25" t="s">
        <v>44</v>
      </c>
      <c r="D1574" s="25" t="s">
        <v>45</v>
      </c>
      <c r="E1574" s="25" t="s">
        <v>46</v>
      </c>
      <c r="F1574" s="26" t="s">
        <v>47</v>
      </c>
    </row>
    <row r="1575" spans="1:6" x14ac:dyDescent="0.25">
      <c r="A1575" s="22" t="s">
        <v>1071</v>
      </c>
    </row>
    <row r="1576" spans="1:6" x14ac:dyDescent="0.25">
      <c r="A1576" s="22" t="s">
        <v>417</v>
      </c>
    </row>
    <row r="1577" spans="1:6" ht="15.75" thickBot="1" x14ac:dyDescent="0.3">
      <c r="A1577" s="30" t="str">
        <f>"Total Units: " &amp; _xlfn.XLOOKUP(A1575,'[1]NYCHA Developtment Data Book'!B:B,'[1]NYCHA Developtment Data Book'!N:N,,,)</f>
        <v>Total Units: 418</v>
      </c>
    </row>
    <row r="1578" spans="1:6" x14ac:dyDescent="0.25">
      <c r="A1578" s="23" t="s">
        <v>1071</v>
      </c>
      <c r="B1578" s="23">
        <v>7</v>
      </c>
      <c r="C1578" s="23" t="s">
        <v>1098</v>
      </c>
      <c r="D1578" s="23" t="s">
        <v>1074</v>
      </c>
      <c r="E1578" s="23" t="s">
        <v>52</v>
      </c>
      <c r="F1578" s="23">
        <v>11692</v>
      </c>
    </row>
    <row r="1579" spans="1:6" x14ac:dyDescent="0.25">
      <c r="A1579" s="23" t="s">
        <v>1071</v>
      </c>
      <c r="B1579" s="23">
        <v>1</v>
      </c>
      <c r="C1579" s="23" t="s">
        <v>1099</v>
      </c>
      <c r="D1579" s="23" t="s">
        <v>1074</v>
      </c>
      <c r="E1579" s="23" t="s">
        <v>52</v>
      </c>
      <c r="F1579" s="23">
        <v>11692</v>
      </c>
    </row>
    <row r="1580" spans="1:6" x14ac:dyDescent="0.25">
      <c r="A1580" s="23" t="s">
        <v>1071</v>
      </c>
      <c r="B1580" s="23">
        <v>2</v>
      </c>
      <c r="C1580" s="23" t="s">
        <v>1100</v>
      </c>
      <c r="D1580" s="23" t="s">
        <v>1074</v>
      </c>
      <c r="E1580" s="23" t="s">
        <v>52</v>
      </c>
      <c r="F1580" s="23">
        <v>11692</v>
      </c>
    </row>
    <row r="1581" spans="1:6" x14ac:dyDescent="0.25">
      <c r="A1581" s="23" t="s">
        <v>1071</v>
      </c>
      <c r="B1581" s="23">
        <v>2</v>
      </c>
      <c r="C1581" s="23" t="s">
        <v>1101</v>
      </c>
      <c r="D1581" s="23" t="s">
        <v>1074</v>
      </c>
      <c r="E1581" s="23" t="s">
        <v>52</v>
      </c>
      <c r="F1581" s="23">
        <v>11692</v>
      </c>
    </row>
    <row r="1582" spans="1:6" x14ac:dyDescent="0.25">
      <c r="A1582" s="23" t="s">
        <v>1071</v>
      </c>
      <c r="B1582" s="23">
        <v>3</v>
      </c>
      <c r="C1582" s="23" t="s">
        <v>1102</v>
      </c>
      <c r="D1582" s="23" t="s">
        <v>1074</v>
      </c>
      <c r="E1582" s="23" t="s">
        <v>52</v>
      </c>
      <c r="F1582" s="23">
        <v>11692</v>
      </c>
    </row>
    <row r="1583" spans="1:6" x14ac:dyDescent="0.25">
      <c r="A1583" s="23" t="s">
        <v>1071</v>
      </c>
      <c r="B1583" s="23">
        <v>3</v>
      </c>
      <c r="C1583" s="23" t="s">
        <v>1103</v>
      </c>
      <c r="D1583" s="23" t="s">
        <v>1074</v>
      </c>
      <c r="E1583" s="23" t="s">
        <v>52</v>
      </c>
      <c r="F1583" s="23">
        <v>11692</v>
      </c>
    </row>
    <row r="1584" spans="1:6" x14ac:dyDescent="0.25">
      <c r="A1584" s="23" t="s">
        <v>1071</v>
      </c>
      <c r="B1584" s="23">
        <v>4</v>
      </c>
      <c r="C1584" s="23" t="s">
        <v>1104</v>
      </c>
      <c r="D1584" s="23" t="s">
        <v>1074</v>
      </c>
      <c r="E1584" s="23" t="s">
        <v>52</v>
      </c>
      <c r="F1584" s="23">
        <v>11692</v>
      </c>
    </row>
    <row r="1585" spans="1:6" x14ac:dyDescent="0.25">
      <c r="A1585" s="23" t="s">
        <v>1071</v>
      </c>
      <c r="B1585" s="23">
        <v>4</v>
      </c>
      <c r="C1585" s="23" t="s">
        <v>1105</v>
      </c>
      <c r="D1585" s="23" t="s">
        <v>1074</v>
      </c>
      <c r="E1585" s="23" t="s">
        <v>52</v>
      </c>
      <c r="F1585" s="23">
        <v>11692</v>
      </c>
    </row>
    <row r="1586" spans="1:6" x14ac:dyDescent="0.25">
      <c r="A1586" s="23" t="s">
        <v>1071</v>
      </c>
      <c r="B1586" s="23">
        <v>5</v>
      </c>
      <c r="C1586" s="23" t="s">
        <v>1106</v>
      </c>
      <c r="D1586" s="23" t="s">
        <v>1074</v>
      </c>
      <c r="E1586" s="23" t="s">
        <v>52</v>
      </c>
      <c r="F1586" s="23">
        <v>11692</v>
      </c>
    </row>
    <row r="1587" spans="1:6" x14ac:dyDescent="0.25">
      <c r="A1587" s="23" t="s">
        <v>1071</v>
      </c>
      <c r="B1587" s="23">
        <v>5</v>
      </c>
      <c r="C1587" s="23" t="s">
        <v>1107</v>
      </c>
      <c r="D1587" s="23" t="s">
        <v>1074</v>
      </c>
      <c r="E1587" s="23" t="s">
        <v>52</v>
      </c>
      <c r="F1587" s="23">
        <v>11692</v>
      </c>
    </row>
    <row r="1588" spans="1:6" x14ac:dyDescent="0.25">
      <c r="A1588" s="23" t="s">
        <v>1071</v>
      </c>
      <c r="B1588" s="23">
        <v>1</v>
      </c>
      <c r="C1588" s="23" t="s">
        <v>1108</v>
      </c>
      <c r="D1588" s="23" t="s">
        <v>1074</v>
      </c>
      <c r="E1588" s="23" t="s">
        <v>52</v>
      </c>
      <c r="F1588" s="23">
        <v>11692</v>
      </c>
    </row>
    <row r="1589" spans="1:6" x14ac:dyDescent="0.25">
      <c r="A1589" s="23" t="s">
        <v>1071</v>
      </c>
      <c r="B1589" s="23">
        <v>6</v>
      </c>
      <c r="C1589" s="23" t="s">
        <v>1109</v>
      </c>
      <c r="D1589" s="23" t="s">
        <v>1074</v>
      </c>
      <c r="E1589" s="23" t="s">
        <v>52</v>
      </c>
      <c r="F1589" s="23">
        <v>11692</v>
      </c>
    </row>
    <row r="1590" spans="1:6" x14ac:dyDescent="0.25">
      <c r="A1590" s="23" t="s">
        <v>1071</v>
      </c>
      <c r="B1590" s="23">
        <v>7</v>
      </c>
      <c r="C1590" s="23" t="s">
        <v>1110</v>
      </c>
      <c r="D1590" s="23" t="s">
        <v>1074</v>
      </c>
      <c r="E1590" s="23" t="s">
        <v>52</v>
      </c>
      <c r="F1590" s="23">
        <v>11692</v>
      </c>
    </row>
    <row r="1591" spans="1:6" x14ac:dyDescent="0.25">
      <c r="A1591" s="23" t="s">
        <v>1071</v>
      </c>
      <c r="B1591" s="23">
        <v>6</v>
      </c>
      <c r="C1591" s="23" t="s">
        <v>1111</v>
      </c>
      <c r="D1591" s="23" t="s">
        <v>1074</v>
      </c>
      <c r="E1591" s="23" t="s">
        <v>52</v>
      </c>
      <c r="F1591" s="23">
        <v>11692</v>
      </c>
    </row>
    <row r="1593" spans="1:6" ht="15.75" x14ac:dyDescent="0.25">
      <c r="A1593" s="20" t="s">
        <v>10</v>
      </c>
      <c r="B1593" s="24" t="s">
        <v>43</v>
      </c>
      <c r="C1593" s="25" t="s">
        <v>44</v>
      </c>
      <c r="D1593" s="25" t="s">
        <v>45</v>
      </c>
      <c r="E1593" s="25" t="s">
        <v>46</v>
      </c>
      <c r="F1593" s="26" t="s">
        <v>47</v>
      </c>
    </row>
    <row r="1594" spans="1:6" x14ac:dyDescent="0.25">
      <c r="A1594" s="22" t="s">
        <v>1072</v>
      </c>
    </row>
    <row r="1595" spans="1:6" x14ac:dyDescent="0.25">
      <c r="A1595" s="22" t="s">
        <v>297</v>
      </c>
    </row>
    <row r="1596" spans="1:6" ht="15.75" thickBot="1" x14ac:dyDescent="0.3">
      <c r="A1596" s="30" t="str">
        <f>"Total Units: " &amp; _xlfn.XLOOKUP(A1594,'[1]NYCHA Developtment Data Book'!B:B,'[1]NYCHA Developtment Data Book'!N:N,,,)</f>
        <v>Total Units: 712</v>
      </c>
    </row>
    <row r="1597" spans="1:6" x14ac:dyDescent="0.25">
      <c r="A1597" s="23" t="s">
        <v>1072</v>
      </c>
      <c r="B1597" s="23">
        <v>13</v>
      </c>
      <c r="C1597" s="23" t="s">
        <v>1112</v>
      </c>
      <c r="D1597" s="23" t="s">
        <v>1074</v>
      </c>
      <c r="E1597" s="23" t="s">
        <v>52</v>
      </c>
      <c r="F1597" s="23">
        <v>11693</v>
      </c>
    </row>
    <row r="1598" spans="1:6" x14ac:dyDescent="0.25">
      <c r="A1598" s="23" t="s">
        <v>1072</v>
      </c>
      <c r="B1598" s="23">
        <v>5</v>
      </c>
      <c r="C1598" s="23" t="s">
        <v>1113</v>
      </c>
      <c r="D1598" s="23" t="s">
        <v>1074</v>
      </c>
      <c r="E1598" s="23" t="s">
        <v>52</v>
      </c>
      <c r="F1598" s="23">
        <v>11693</v>
      </c>
    </row>
    <row r="1599" spans="1:6" x14ac:dyDescent="0.25">
      <c r="A1599" s="23" t="s">
        <v>1072</v>
      </c>
      <c r="B1599" s="23">
        <v>3</v>
      </c>
      <c r="C1599" s="23" t="s">
        <v>1114</v>
      </c>
      <c r="D1599" s="23" t="s">
        <v>1074</v>
      </c>
      <c r="E1599" s="23" t="s">
        <v>52</v>
      </c>
      <c r="F1599" s="23">
        <v>11693</v>
      </c>
    </row>
    <row r="1600" spans="1:6" x14ac:dyDescent="0.25">
      <c r="A1600" s="23" t="s">
        <v>1072</v>
      </c>
      <c r="B1600" s="23">
        <v>7</v>
      </c>
      <c r="C1600" s="23" t="s">
        <v>1115</v>
      </c>
      <c r="D1600" s="23" t="s">
        <v>1074</v>
      </c>
      <c r="E1600" s="23" t="s">
        <v>52</v>
      </c>
      <c r="F1600" s="23">
        <v>11693</v>
      </c>
    </row>
    <row r="1601" spans="1:6" x14ac:dyDescent="0.25">
      <c r="A1601" s="23" t="s">
        <v>1072</v>
      </c>
      <c r="B1601" s="23">
        <v>8</v>
      </c>
      <c r="C1601" s="23" t="s">
        <v>1116</v>
      </c>
      <c r="D1601" s="23" t="s">
        <v>1074</v>
      </c>
      <c r="E1601" s="23" t="s">
        <v>52</v>
      </c>
      <c r="F1601" s="23">
        <v>11693</v>
      </c>
    </row>
    <row r="1602" spans="1:6" x14ac:dyDescent="0.25">
      <c r="A1602" s="23" t="s">
        <v>1072</v>
      </c>
      <c r="B1602" s="23">
        <v>9</v>
      </c>
      <c r="C1602" s="23" t="s">
        <v>1117</v>
      </c>
      <c r="D1602" s="23" t="s">
        <v>1074</v>
      </c>
      <c r="E1602" s="23" t="s">
        <v>52</v>
      </c>
      <c r="F1602" s="23">
        <v>11693</v>
      </c>
    </row>
    <row r="1603" spans="1:6" x14ac:dyDescent="0.25">
      <c r="A1603" s="23" t="s">
        <v>1072</v>
      </c>
      <c r="B1603" s="23">
        <v>10</v>
      </c>
      <c r="C1603" s="23" t="s">
        <v>1118</v>
      </c>
      <c r="D1603" s="23" t="s">
        <v>1074</v>
      </c>
      <c r="E1603" s="23" t="s">
        <v>52</v>
      </c>
      <c r="F1603" s="23">
        <v>11693</v>
      </c>
    </row>
    <row r="1604" spans="1:6" x14ac:dyDescent="0.25">
      <c r="A1604" s="23" t="s">
        <v>1072</v>
      </c>
      <c r="B1604" s="23">
        <v>4</v>
      </c>
      <c r="C1604" s="23" t="s">
        <v>1119</v>
      </c>
      <c r="D1604" s="23" t="s">
        <v>1074</v>
      </c>
      <c r="E1604" s="23" t="s">
        <v>52</v>
      </c>
      <c r="F1604" s="23">
        <v>11693</v>
      </c>
    </row>
    <row r="1605" spans="1:6" x14ac:dyDescent="0.25">
      <c r="A1605" s="23" t="s">
        <v>1072</v>
      </c>
      <c r="B1605" s="23">
        <v>12</v>
      </c>
      <c r="C1605" s="23" t="s">
        <v>1120</v>
      </c>
      <c r="D1605" s="23" t="s">
        <v>1074</v>
      </c>
      <c r="E1605" s="23" t="s">
        <v>52</v>
      </c>
      <c r="F1605" s="23">
        <v>11693</v>
      </c>
    </row>
    <row r="1606" spans="1:6" x14ac:dyDescent="0.25">
      <c r="A1606" s="23" t="s">
        <v>1072</v>
      </c>
      <c r="B1606" s="23">
        <v>6</v>
      </c>
      <c r="C1606" s="23" t="s">
        <v>1121</v>
      </c>
      <c r="D1606" s="23" t="s">
        <v>1074</v>
      </c>
      <c r="E1606" s="23" t="s">
        <v>52</v>
      </c>
      <c r="F1606" s="23">
        <v>11693</v>
      </c>
    </row>
    <row r="1607" spans="1:6" x14ac:dyDescent="0.25">
      <c r="A1607" s="23" t="s">
        <v>1072</v>
      </c>
      <c r="B1607" s="23">
        <v>14</v>
      </c>
      <c r="C1607" s="23" t="s">
        <v>1122</v>
      </c>
      <c r="D1607" s="23" t="s">
        <v>1074</v>
      </c>
      <c r="E1607" s="23" t="s">
        <v>52</v>
      </c>
      <c r="F1607" s="23">
        <v>11693</v>
      </c>
    </row>
    <row r="1608" spans="1:6" x14ac:dyDescent="0.25">
      <c r="A1608" s="23" t="s">
        <v>1072</v>
      </c>
      <c r="B1608" s="23">
        <v>2</v>
      </c>
      <c r="C1608" s="23" t="s">
        <v>1123</v>
      </c>
      <c r="D1608" s="23" t="s">
        <v>1074</v>
      </c>
      <c r="E1608" s="23" t="s">
        <v>52</v>
      </c>
      <c r="F1608" s="23">
        <v>11693</v>
      </c>
    </row>
    <row r="1609" spans="1:6" x14ac:dyDescent="0.25">
      <c r="A1609" s="23" t="s">
        <v>1072</v>
      </c>
      <c r="B1609" s="23">
        <v>1</v>
      </c>
      <c r="C1609" s="23" t="s">
        <v>1124</v>
      </c>
      <c r="D1609" s="23" t="s">
        <v>1074</v>
      </c>
      <c r="E1609" s="23" t="s">
        <v>52</v>
      </c>
      <c r="F1609" s="23">
        <v>11693</v>
      </c>
    </row>
    <row r="1610" spans="1:6" x14ac:dyDescent="0.25">
      <c r="A1610" s="23" t="s">
        <v>1072</v>
      </c>
      <c r="B1610" s="23">
        <v>11</v>
      </c>
      <c r="C1610" s="23" t="s">
        <v>1125</v>
      </c>
      <c r="D1610" s="23" t="s">
        <v>1074</v>
      </c>
      <c r="E1610" s="23" t="s">
        <v>52</v>
      </c>
      <c r="F1610" s="23">
        <v>11693</v>
      </c>
    </row>
    <row r="1613" spans="1:6" x14ac:dyDescent="0.25">
      <c r="A1613" s="23"/>
      <c r="B1613" s="23"/>
      <c r="C1613" s="23"/>
      <c r="D1613" s="23"/>
      <c r="E1613" s="23"/>
      <c r="F1613" s="23"/>
    </row>
  </sheetData>
  <mergeCells count="52">
    <mergeCell ref="B1507:L1507"/>
    <mergeCell ref="B1508:L1508"/>
    <mergeCell ref="B1509:L1509"/>
    <mergeCell ref="A1537:F1537"/>
    <mergeCell ref="B5:K5"/>
    <mergeCell ref="B6:K6"/>
    <mergeCell ref="B7:K7"/>
    <mergeCell ref="B416:F416"/>
    <mergeCell ref="B417:F417"/>
    <mergeCell ref="B418:F418"/>
    <mergeCell ref="A1286:E1286"/>
    <mergeCell ref="B1287:L1287"/>
    <mergeCell ref="B1288:L1288"/>
    <mergeCell ref="B1289:L1289"/>
    <mergeCell ref="A1317:F1317"/>
    <mergeCell ref="A1506:E1506"/>
    <mergeCell ref="A1160:F1160"/>
    <mergeCell ref="B758:L758"/>
    <mergeCell ref="A786:F786"/>
    <mergeCell ref="A898:E898"/>
    <mergeCell ref="B899:L899"/>
    <mergeCell ref="B900:L900"/>
    <mergeCell ref="B901:L901"/>
    <mergeCell ref="A929:F929"/>
    <mergeCell ref="A1129:E1129"/>
    <mergeCell ref="B1130:L1130"/>
    <mergeCell ref="B1131:L1131"/>
    <mergeCell ref="B1132:L1132"/>
    <mergeCell ref="B757:L757"/>
    <mergeCell ref="B556:L556"/>
    <mergeCell ref="B557:L557"/>
    <mergeCell ref="B558:L558"/>
    <mergeCell ref="A586:F586"/>
    <mergeCell ref="A658:E658"/>
    <mergeCell ref="B659:L659"/>
    <mergeCell ref="B660:L660"/>
    <mergeCell ref="B661:L661"/>
    <mergeCell ref="A689:F689"/>
    <mergeCell ref="A755:E755"/>
    <mergeCell ref="B756:L756"/>
    <mergeCell ref="A555:E555"/>
    <mergeCell ref="A35:F35"/>
    <mergeCell ref="A212:E212"/>
    <mergeCell ref="B213:L213"/>
    <mergeCell ref="B214:L214"/>
    <mergeCell ref="B215:L215"/>
    <mergeCell ref="A243:F243"/>
    <mergeCell ref="A1:E1"/>
    <mergeCell ref="A2:E2"/>
    <mergeCell ref="A4:E4"/>
    <mergeCell ref="A415:E415"/>
    <mergeCell ref="A446:F4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Human Resources Administration DSS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Calderon, Jose</dc:creator>
  <cp:lastModifiedBy>Phillip, Charmaine</cp:lastModifiedBy>
  <dcterms:created xsi:type="dcterms:W3CDTF">2026-04-09T17:59:37Z</dcterms:created>
  <dcterms:modified xsi:type="dcterms:W3CDTF">2026-10-09T16:22:00Z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3a667-0008-4d90-8cbb-b80c6596bc40_Enabled">
    <vt:lpwstr>true</vt:lpwstr>
  </property>
  <property fmtid="{D5CDD505-2E9C-101B-9397-08002B2CF9AE}" pid="3" name="MSIP_Label_c5c3a667-0008-4d90-8cbb-b80c6596bc40_SetDate">
    <vt:lpwstr>2026-04-09T18:07:42Z</vt:lpwstr>
  </property>
  <property fmtid="{D5CDD505-2E9C-101B-9397-08002B2CF9AE}" pid="4" name="MSIP_Label_c5c3a667-0008-4d90-8cbb-b80c6596bc40_Method">
    <vt:lpwstr>Standard</vt:lpwstr>
  </property>
  <property fmtid="{D5CDD505-2E9C-101B-9397-08002B2CF9AE}" pid="5" name="MSIP_Label_c5c3a667-0008-4d90-8cbb-b80c6596bc40_Name">
    <vt:lpwstr>Sensitive-All</vt:lpwstr>
  </property>
  <property fmtid="{D5CDD505-2E9C-101B-9397-08002B2CF9AE}" pid="6" name="MSIP_Label_c5c3a667-0008-4d90-8cbb-b80c6596bc40_SiteId">
    <vt:lpwstr>369ccac9-1d3d-435b-b214-c86f3a380236</vt:lpwstr>
  </property>
  <property fmtid="{D5CDD505-2E9C-101B-9397-08002B2CF9AE}" pid="7" name="MSIP_Label_c5c3a667-0008-4d90-8cbb-b80c6596bc40_ActionId">
    <vt:lpwstr>b74edc67-772e-44ee-bb49-266266a24bfe</vt:lpwstr>
  </property>
  <property fmtid="{D5CDD505-2E9C-101B-9397-08002B2CF9AE}" pid="8" name="MSIP_Label_c5c3a667-0008-4d90-8cbb-b80c6596bc40_ContentBits">
    <vt:lpwstr>0</vt:lpwstr>
  </property>
  <property fmtid="{D5CDD505-2E9C-101B-9397-08002B2CF9AE}" pid="9" name="MSIP_Label_c5c3a667-0008-4d90-8cbb-b80c6596bc40_Tag">
    <vt:lpwstr>10, 3, 0, 1</vt:lpwstr>
  </property>
</Properties>
</file>