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E:\OCP\UDAY DOMMARAJU\000 Contract TEMPLATES\Jobs Titles Hours and Cost Forms\"/>
    </mc:Choice>
  </mc:AlternateContent>
  <xr:revisionPtr revIDLastSave="0" documentId="13_ncr:1_{044DA1E3-49D7-4D63-9381-B433B12F403C}" xr6:coauthVersionLast="47" xr6:coauthVersionMax="47" xr10:uidLastSave="{00000000-0000-0000-0000-000000000000}"/>
  <bookViews>
    <workbookView xWindow="-22920" yWindow="195" windowWidth="22650" windowHeight="12345" tabRatio="856" xr2:uid="{00000000-000D-0000-FFFF-FFFF00000000}"/>
  </bookViews>
  <sheets>
    <sheet name="INSTRUCTIONS" sheetId="18" r:id="rId1"/>
    <sheet name="SUMMARY" sheetId="78" r:id="rId2"/>
    <sheet name="PRIME" sheetId="2" r:id="rId3"/>
    <sheet name="Subconsultant(1)" sheetId="99" r:id="rId4"/>
    <sheet name="Subconsultant(2)" sheetId="124" r:id="rId5"/>
    <sheet name="Subconsultant(3)" sheetId="125" r:id="rId6"/>
    <sheet name="Subconsultant(4)" sheetId="126" r:id="rId7"/>
    <sheet name="Subconsultant(5)" sheetId="127" r:id="rId8"/>
    <sheet name="Subconsultant(6)" sheetId="128" r:id="rId9"/>
    <sheet name="Subconsultant(7)" sheetId="129" r:id="rId10"/>
    <sheet name="Subconsultant(8)" sheetId="130" r:id="rId11"/>
    <sheet name="Subconsultant(9)" sheetId="131" r:id="rId12"/>
  </sheets>
  <definedNames>
    <definedName name="field_output_CONT">#REF!</definedName>
    <definedName name="field_output_cost">#REF!</definedName>
    <definedName name="field_output_hours">#REF!</definedName>
    <definedName name="field_output_tot_con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2" l="1"/>
  <c r="B6" i="78"/>
  <c r="D9" i="78"/>
  <c r="B5" i="2"/>
  <c r="B4" i="2"/>
  <c r="B11" i="2" l="1"/>
  <c r="B12" i="2"/>
  <c r="B13" i="2"/>
  <c r="B14" i="2"/>
  <c r="B15" i="2"/>
  <c r="B16" i="2"/>
  <c r="B17" i="2"/>
  <c r="B18" i="2"/>
  <c r="B19" i="2"/>
  <c r="B20" i="2"/>
  <c r="B21" i="2"/>
  <c r="B22" i="2"/>
  <c r="B23" i="2"/>
  <c r="B24" i="2"/>
  <c r="B25" i="2"/>
  <c r="B26" i="2"/>
  <c r="B27" i="2"/>
  <c r="B28" i="2"/>
  <c r="B29" i="2"/>
  <c r="B6" i="2"/>
  <c r="B7" i="2"/>
  <c r="B8" i="2"/>
  <c r="B9" i="2"/>
  <c r="B10" i="2"/>
  <c r="B15" i="78" l="1"/>
  <c r="B14" i="78"/>
  <c r="B13" i="78"/>
  <c r="B12" i="78"/>
  <c r="B11" i="78"/>
  <c r="B10" i="78"/>
  <c r="B9" i="78"/>
  <c r="B8" i="78"/>
  <c r="B7" i="78"/>
  <c r="C30" i="131"/>
  <c r="C15" i="78" s="1"/>
  <c r="E29" i="131"/>
  <c r="B29" i="131"/>
  <c r="A29" i="131"/>
  <c r="F28" i="131"/>
  <c r="E28" i="131"/>
  <c r="B28" i="131"/>
  <c r="A28" i="131"/>
  <c r="F27" i="131"/>
  <c r="E27" i="131"/>
  <c r="B27" i="131"/>
  <c r="A27" i="131"/>
  <c r="F26" i="131"/>
  <c r="E26" i="131"/>
  <c r="B26" i="131"/>
  <c r="A26" i="131"/>
  <c r="F25" i="131"/>
  <c r="E25" i="131"/>
  <c r="B25" i="131"/>
  <c r="A25" i="131"/>
  <c r="E24" i="131"/>
  <c r="F24" i="131" s="1"/>
  <c r="B24" i="131"/>
  <c r="A24" i="131"/>
  <c r="E23" i="131"/>
  <c r="B23" i="131"/>
  <c r="A23" i="131"/>
  <c r="E22" i="131"/>
  <c r="F22" i="131" s="1"/>
  <c r="B22" i="131"/>
  <c r="A22" i="131"/>
  <c r="E21" i="131"/>
  <c r="B21" i="131"/>
  <c r="A21" i="131"/>
  <c r="E20" i="131"/>
  <c r="F20" i="131" s="1"/>
  <c r="B20" i="131"/>
  <c r="A20" i="131"/>
  <c r="E19" i="131"/>
  <c r="B19" i="131"/>
  <c r="A19" i="131"/>
  <c r="E18" i="131"/>
  <c r="F18" i="131" s="1"/>
  <c r="B18" i="131"/>
  <c r="A18" i="131"/>
  <c r="E17" i="131"/>
  <c r="B17" i="131"/>
  <c r="A17" i="131"/>
  <c r="E16" i="131"/>
  <c r="B16" i="131"/>
  <c r="A16" i="131"/>
  <c r="F15" i="131"/>
  <c r="G15" i="131" s="1"/>
  <c r="E15" i="131"/>
  <c r="H15" i="131" s="1"/>
  <c r="I15" i="131" s="1"/>
  <c r="B15" i="131"/>
  <c r="A15" i="131"/>
  <c r="E14" i="131"/>
  <c r="B14" i="131"/>
  <c r="A14" i="131"/>
  <c r="F13" i="131"/>
  <c r="G13" i="131" s="1"/>
  <c r="E13" i="131"/>
  <c r="B13" i="131"/>
  <c r="A13" i="131"/>
  <c r="E12" i="131"/>
  <c r="B12" i="131"/>
  <c r="A12" i="131"/>
  <c r="E11" i="131"/>
  <c r="B11" i="131"/>
  <c r="A11" i="131"/>
  <c r="E10" i="131"/>
  <c r="B10" i="131"/>
  <c r="A10" i="131"/>
  <c r="E9" i="131"/>
  <c r="B9" i="131"/>
  <c r="A9" i="131"/>
  <c r="E8" i="131"/>
  <c r="B8" i="131"/>
  <c r="A8" i="131"/>
  <c r="F7" i="131"/>
  <c r="E7" i="131"/>
  <c r="B7" i="131"/>
  <c r="A7" i="131"/>
  <c r="E6" i="131"/>
  <c r="B6" i="131"/>
  <c r="A6" i="131"/>
  <c r="E5" i="131"/>
  <c r="F5" i="131" s="1"/>
  <c r="B5" i="131"/>
  <c r="A5" i="131"/>
  <c r="E4" i="131"/>
  <c r="B4" i="131"/>
  <c r="A4" i="131"/>
  <c r="A1" i="131" a="1"/>
  <c r="A1" i="131" s="1"/>
  <c r="C30" i="130"/>
  <c r="C14" i="78" s="1"/>
  <c r="E29" i="130"/>
  <c r="B29" i="130"/>
  <c r="A29" i="130"/>
  <c r="E28" i="130"/>
  <c r="F28" i="130" s="1"/>
  <c r="B28" i="130"/>
  <c r="A28" i="130"/>
  <c r="F27" i="130"/>
  <c r="E27" i="130"/>
  <c r="B27" i="130"/>
  <c r="A27" i="130"/>
  <c r="E26" i="130"/>
  <c r="F26" i="130" s="1"/>
  <c r="B26" i="130"/>
  <c r="A26" i="130"/>
  <c r="E25" i="130"/>
  <c r="B25" i="130"/>
  <c r="A25" i="130"/>
  <c r="F24" i="130"/>
  <c r="G24" i="130" s="1"/>
  <c r="E24" i="130"/>
  <c r="H24" i="130" s="1"/>
  <c r="I24" i="130" s="1"/>
  <c r="B24" i="130"/>
  <c r="A24" i="130"/>
  <c r="F23" i="130"/>
  <c r="G23" i="130" s="1"/>
  <c r="E23" i="130"/>
  <c r="B23" i="130"/>
  <c r="A23" i="130"/>
  <c r="E22" i="130"/>
  <c r="F22" i="130" s="1"/>
  <c r="B22" i="130"/>
  <c r="A22" i="130"/>
  <c r="E21" i="130"/>
  <c r="B21" i="130"/>
  <c r="A21" i="130"/>
  <c r="E20" i="130"/>
  <c r="B20" i="130"/>
  <c r="A20" i="130"/>
  <c r="F19" i="130"/>
  <c r="G19" i="130" s="1"/>
  <c r="H19" i="130" s="1"/>
  <c r="I19" i="130" s="1"/>
  <c r="E19" i="130"/>
  <c r="B19" i="130"/>
  <c r="A19" i="130"/>
  <c r="E18" i="130"/>
  <c r="B18" i="130"/>
  <c r="A18" i="130"/>
  <c r="F17" i="130"/>
  <c r="G17" i="130" s="1"/>
  <c r="H17" i="130" s="1"/>
  <c r="I17" i="130" s="1"/>
  <c r="E17" i="130"/>
  <c r="B17" i="130"/>
  <c r="A17" i="130"/>
  <c r="F16" i="130"/>
  <c r="G16" i="130" s="1"/>
  <c r="E16" i="130"/>
  <c r="B16" i="130"/>
  <c r="A16" i="130"/>
  <c r="E15" i="130"/>
  <c r="F15" i="130" s="1"/>
  <c r="B15" i="130"/>
  <c r="A15" i="130"/>
  <c r="F14" i="130"/>
  <c r="G14" i="130" s="1"/>
  <c r="E14" i="130"/>
  <c r="H14" i="130" s="1"/>
  <c r="I14" i="130" s="1"/>
  <c r="B14" i="130"/>
  <c r="A14" i="130"/>
  <c r="E13" i="130"/>
  <c r="B13" i="130"/>
  <c r="A13" i="130"/>
  <c r="E12" i="130"/>
  <c r="B12" i="130"/>
  <c r="A12" i="130"/>
  <c r="E11" i="130"/>
  <c r="F11" i="130" s="1"/>
  <c r="B11" i="130"/>
  <c r="A11" i="130"/>
  <c r="E10" i="130"/>
  <c r="B10" i="130"/>
  <c r="A10" i="130"/>
  <c r="E9" i="130"/>
  <c r="B9" i="130"/>
  <c r="A9" i="130"/>
  <c r="E8" i="130"/>
  <c r="B8" i="130"/>
  <c r="A8" i="130"/>
  <c r="E7" i="130"/>
  <c r="B7" i="130"/>
  <c r="A7" i="130"/>
  <c r="F6" i="130"/>
  <c r="G6" i="130" s="1"/>
  <c r="H6" i="130" s="1"/>
  <c r="I6" i="130" s="1"/>
  <c r="E6" i="130"/>
  <c r="B6" i="130"/>
  <c r="A6" i="130"/>
  <c r="E5" i="130"/>
  <c r="B5" i="130"/>
  <c r="A5" i="130"/>
  <c r="E4" i="130"/>
  <c r="F4" i="130" s="1"/>
  <c r="B4" i="130"/>
  <c r="A4" i="130"/>
  <c r="A1" i="130" a="1"/>
  <c r="A1" i="130" s="1"/>
  <c r="C30" i="129"/>
  <c r="C13" i="78" s="1"/>
  <c r="F29" i="129"/>
  <c r="E29" i="129"/>
  <c r="B29" i="129"/>
  <c r="A29" i="129"/>
  <c r="E28" i="129"/>
  <c r="B28" i="129"/>
  <c r="A28" i="129"/>
  <c r="G27" i="129"/>
  <c r="F27" i="129"/>
  <c r="H27" i="129" s="1"/>
  <c r="I27" i="129" s="1"/>
  <c r="E27" i="129"/>
  <c r="B27" i="129"/>
  <c r="A27" i="129"/>
  <c r="E26" i="129"/>
  <c r="B26" i="129"/>
  <c r="A26" i="129"/>
  <c r="H25" i="129"/>
  <c r="I25" i="129" s="1"/>
  <c r="G25" i="129"/>
  <c r="F25" i="129"/>
  <c r="E25" i="129"/>
  <c r="B25" i="129"/>
  <c r="A25" i="129"/>
  <c r="F24" i="129"/>
  <c r="G24" i="129" s="1"/>
  <c r="E24" i="129"/>
  <c r="H24" i="129" s="1"/>
  <c r="I24" i="129" s="1"/>
  <c r="B24" i="129"/>
  <c r="A24" i="129"/>
  <c r="H23" i="129"/>
  <c r="I23" i="129" s="1"/>
  <c r="G23" i="129"/>
  <c r="F23" i="129"/>
  <c r="E23" i="129"/>
  <c r="B23" i="129"/>
  <c r="A23" i="129"/>
  <c r="F22" i="129"/>
  <c r="G22" i="129" s="1"/>
  <c r="E22" i="129"/>
  <c r="H22" i="129" s="1"/>
  <c r="I22" i="129" s="1"/>
  <c r="B22" i="129"/>
  <c r="A22" i="129"/>
  <c r="E21" i="129"/>
  <c r="B21" i="129"/>
  <c r="A21" i="129"/>
  <c r="E20" i="129"/>
  <c r="F20" i="129" s="1"/>
  <c r="B20" i="129"/>
  <c r="A20" i="129"/>
  <c r="E19" i="129"/>
  <c r="B19" i="129"/>
  <c r="A19" i="129"/>
  <c r="E18" i="129"/>
  <c r="B18" i="129"/>
  <c r="A18" i="129"/>
  <c r="E17" i="129"/>
  <c r="B17" i="129"/>
  <c r="A17" i="129"/>
  <c r="E16" i="129"/>
  <c r="B16" i="129"/>
  <c r="A16" i="129"/>
  <c r="F15" i="129"/>
  <c r="E15" i="129"/>
  <c r="B15" i="129"/>
  <c r="A15" i="129"/>
  <c r="E14" i="129"/>
  <c r="B14" i="129"/>
  <c r="A14" i="129"/>
  <c r="E13" i="129"/>
  <c r="B13" i="129"/>
  <c r="A13" i="129"/>
  <c r="F12" i="129"/>
  <c r="E12" i="129"/>
  <c r="B12" i="129"/>
  <c r="A12" i="129"/>
  <c r="E11" i="129"/>
  <c r="B11" i="129"/>
  <c r="A11" i="129"/>
  <c r="F10" i="129"/>
  <c r="E10" i="129"/>
  <c r="B10" i="129"/>
  <c r="A10" i="129"/>
  <c r="E9" i="129"/>
  <c r="B9" i="129"/>
  <c r="A9" i="129"/>
  <c r="G8" i="129"/>
  <c r="F8" i="129"/>
  <c r="H8" i="129" s="1"/>
  <c r="I8" i="129" s="1"/>
  <c r="E8" i="129"/>
  <c r="B8" i="129"/>
  <c r="A8" i="129"/>
  <c r="F7" i="129"/>
  <c r="G7" i="129" s="1"/>
  <c r="E7" i="129"/>
  <c r="B7" i="129"/>
  <c r="A7" i="129"/>
  <c r="E6" i="129"/>
  <c r="F6" i="129" s="1"/>
  <c r="B6" i="129"/>
  <c r="A6" i="129"/>
  <c r="F5" i="129"/>
  <c r="G5" i="129" s="1"/>
  <c r="E5" i="129"/>
  <c r="B5" i="129"/>
  <c r="A5" i="129"/>
  <c r="E4" i="129"/>
  <c r="F4" i="129" s="1"/>
  <c r="B4" i="129"/>
  <c r="A4" i="129"/>
  <c r="A1" i="129" a="1"/>
  <c r="A1" i="129" s="1"/>
  <c r="C30" i="128"/>
  <c r="C12" i="78" s="1"/>
  <c r="F29" i="128"/>
  <c r="E29" i="128"/>
  <c r="B29" i="128"/>
  <c r="A29" i="128"/>
  <c r="F28" i="128"/>
  <c r="G28" i="128" s="1"/>
  <c r="E28" i="128"/>
  <c r="H28" i="128" s="1"/>
  <c r="I28" i="128" s="1"/>
  <c r="B28" i="128"/>
  <c r="A28" i="128"/>
  <c r="G27" i="128"/>
  <c r="H27" i="128" s="1"/>
  <c r="I27" i="128" s="1"/>
  <c r="F27" i="128"/>
  <c r="E27" i="128"/>
  <c r="B27" i="128"/>
  <c r="A27" i="128"/>
  <c r="F26" i="128"/>
  <c r="G26" i="128" s="1"/>
  <c r="E26" i="128"/>
  <c r="H26" i="128" s="1"/>
  <c r="I26" i="128" s="1"/>
  <c r="B26" i="128"/>
  <c r="A26" i="128"/>
  <c r="G25" i="128"/>
  <c r="H25" i="128" s="1"/>
  <c r="I25" i="128" s="1"/>
  <c r="F25" i="128"/>
  <c r="E25" i="128"/>
  <c r="B25" i="128"/>
  <c r="A25" i="128"/>
  <c r="E24" i="128"/>
  <c r="F24" i="128" s="1"/>
  <c r="B24" i="128"/>
  <c r="A24" i="128"/>
  <c r="H23" i="128"/>
  <c r="I23" i="128" s="1"/>
  <c r="G23" i="128"/>
  <c r="F23" i="128"/>
  <c r="E23" i="128"/>
  <c r="B23" i="128"/>
  <c r="A23" i="128"/>
  <c r="E22" i="128"/>
  <c r="F22" i="128" s="1"/>
  <c r="B22" i="128"/>
  <c r="A22" i="128"/>
  <c r="H21" i="128"/>
  <c r="I21" i="128" s="1"/>
  <c r="G21" i="128"/>
  <c r="F21" i="128"/>
  <c r="E21" i="128"/>
  <c r="B21" i="128"/>
  <c r="A21" i="128"/>
  <c r="E20" i="128"/>
  <c r="F20" i="128" s="1"/>
  <c r="B20" i="128"/>
  <c r="A20" i="128"/>
  <c r="H19" i="128"/>
  <c r="I19" i="128" s="1"/>
  <c r="G19" i="128"/>
  <c r="F19" i="128"/>
  <c r="E19" i="128"/>
  <c r="B19" i="128"/>
  <c r="A19" i="128"/>
  <c r="F18" i="128"/>
  <c r="E18" i="128"/>
  <c r="G18" i="128" s="1"/>
  <c r="H18" i="128" s="1"/>
  <c r="I18" i="128" s="1"/>
  <c r="B18" i="128"/>
  <c r="A18" i="128"/>
  <c r="E17" i="128"/>
  <c r="B17" i="128"/>
  <c r="A17" i="128"/>
  <c r="E16" i="128"/>
  <c r="B16" i="128"/>
  <c r="A16" i="128"/>
  <c r="F15" i="128"/>
  <c r="E15" i="128"/>
  <c r="B15" i="128"/>
  <c r="A15" i="128"/>
  <c r="E14" i="128"/>
  <c r="B14" i="128"/>
  <c r="A14" i="128"/>
  <c r="F13" i="128"/>
  <c r="E13" i="128"/>
  <c r="B13" i="128"/>
  <c r="A13" i="128"/>
  <c r="E12" i="128"/>
  <c r="B12" i="128"/>
  <c r="A12" i="128"/>
  <c r="E11" i="128"/>
  <c r="B11" i="128"/>
  <c r="A11" i="128"/>
  <c r="E10" i="128"/>
  <c r="B10" i="128"/>
  <c r="A10" i="128"/>
  <c r="E9" i="128"/>
  <c r="B9" i="128"/>
  <c r="A9" i="128"/>
  <c r="E8" i="128"/>
  <c r="B8" i="128"/>
  <c r="A8" i="128"/>
  <c r="E7" i="128"/>
  <c r="B7" i="128"/>
  <c r="A7" i="128"/>
  <c r="F6" i="128"/>
  <c r="E6" i="128"/>
  <c r="B6" i="128"/>
  <c r="A6" i="128"/>
  <c r="E5" i="128"/>
  <c r="B5" i="128"/>
  <c r="A5" i="128"/>
  <c r="G4" i="128"/>
  <c r="H4" i="128" s="1"/>
  <c r="I4" i="128" s="1"/>
  <c r="F4" i="128"/>
  <c r="E4" i="128"/>
  <c r="B4" i="128"/>
  <c r="A4" i="128"/>
  <c r="A1" i="128" a="1"/>
  <c r="A1" i="128" s="1"/>
  <c r="C30" i="127"/>
  <c r="C11" i="78" s="1"/>
  <c r="F29" i="127"/>
  <c r="G29" i="127" s="1"/>
  <c r="H29" i="127" s="1"/>
  <c r="I29" i="127" s="1"/>
  <c r="E29" i="127"/>
  <c r="B29" i="127"/>
  <c r="A29" i="127"/>
  <c r="E28" i="127"/>
  <c r="B28" i="127"/>
  <c r="A28" i="127"/>
  <c r="F27" i="127"/>
  <c r="G27" i="127" s="1"/>
  <c r="H27" i="127" s="1"/>
  <c r="I27" i="127" s="1"/>
  <c r="E27" i="127"/>
  <c r="B27" i="127"/>
  <c r="A27" i="127"/>
  <c r="E26" i="127"/>
  <c r="B26" i="127"/>
  <c r="A26" i="127"/>
  <c r="F25" i="127"/>
  <c r="G25" i="127" s="1"/>
  <c r="H25" i="127" s="1"/>
  <c r="I25" i="127" s="1"/>
  <c r="E25" i="127"/>
  <c r="B25" i="127"/>
  <c r="A25" i="127"/>
  <c r="E24" i="127"/>
  <c r="F24" i="127" s="1"/>
  <c r="B24" i="127"/>
  <c r="A24" i="127"/>
  <c r="F23" i="127"/>
  <c r="E23" i="127"/>
  <c r="B23" i="127"/>
  <c r="A23" i="127"/>
  <c r="E22" i="127"/>
  <c r="B22" i="127"/>
  <c r="A22" i="127"/>
  <c r="E21" i="127"/>
  <c r="F21" i="127" s="1"/>
  <c r="B21" i="127"/>
  <c r="A21" i="127"/>
  <c r="E20" i="127"/>
  <c r="F20" i="127" s="1"/>
  <c r="B20" i="127"/>
  <c r="A20" i="127"/>
  <c r="E19" i="127"/>
  <c r="F19" i="127" s="1"/>
  <c r="B19" i="127"/>
  <c r="A19" i="127"/>
  <c r="F18" i="127"/>
  <c r="G18" i="127" s="1"/>
  <c r="E18" i="127"/>
  <c r="B18" i="127"/>
  <c r="A18" i="127"/>
  <c r="E17" i="127"/>
  <c r="B17" i="127"/>
  <c r="A17" i="127"/>
  <c r="E16" i="127"/>
  <c r="B16" i="127"/>
  <c r="A16" i="127"/>
  <c r="E15" i="127"/>
  <c r="B15" i="127"/>
  <c r="A15" i="127"/>
  <c r="E14" i="127"/>
  <c r="F14" i="127" s="1"/>
  <c r="G14" i="127" s="1"/>
  <c r="B14" i="127"/>
  <c r="A14" i="127"/>
  <c r="E13" i="127"/>
  <c r="B13" i="127"/>
  <c r="A13" i="127"/>
  <c r="F12" i="127"/>
  <c r="G12" i="127" s="1"/>
  <c r="H12" i="127" s="1"/>
  <c r="I12" i="127" s="1"/>
  <c r="E12" i="127"/>
  <c r="B12" i="127"/>
  <c r="A12" i="127"/>
  <c r="E11" i="127"/>
  <c r="B11" i="127"/>
  <c r="A11" i="127"/>
  <c r="E10" i="127"/>
  <c r="B10" i="127"/>
  <c r="A10" i="127"/>
  <c r="E9" i="127"/>
  <c r="F9" i="127" s="1"/>
  <c r="B9" i="127"/>
  <c r="A9" i="127"/>
  <c r="F8" i="127"/>
  <c r="G8" i="127" s="1"/>
  <c r="H8" i="127" s="1"/>
  <c r="I8" i="127" s="1"/>
  <c r="E8" i="127"/>
  <c r="B8" i="127"/>
  <c r="A8" i="127"/>
  <c r="E7" i="127"/>
  <c r="B7" i="127"/>
  <c r="A7" i="127"/>
  <c r="F6" i="127"/>
  <c r="E6" i="127"/>
  <c r="B6" i="127"/>
  <c r="A6" i="127"/>
  <c r="E5" i="127"/>
  <c r="B5" i="127"/>
  <c r="A5" i="127"/>
  <c r="E4" i="127"/>
  <c r="B4" i="127"/>
  <c r="A4" i="127"/>
  <c r="A1" i="127" a="1"/>
  <c r="A1" i="127" s="1"/>
  <c r="C30" i="126"/>
  <c r="C10" i="78" s="1"/>
  <c r="E29" i="126"/>
  <c r="F29" i="126" s="1"/>
  <c r="B29" i="126"/>
  <c r="A29" i="126"/>
  <c r="E28" i="126"/>
  <c r="F28" i="126" s="1"/>
  <c r="B28" i="126"/>
  <c r="A28" i="126"/>
  <c r="E27" i="126"/>
  <c r="F27" i="126" s="1"/>
  <c r="B27" i="126"/>
  <c r="A27" i="126"/>
  <c r="E26" i="126"/>
  <c r="F26" i="126" s="1"/>
  <c r="B26" i="126"/>
  <c r="A26" i="126"/>
  <c r="E25" i="126"/>
  <c r="F25" i="126" s="1"/>
  <c r="B25" i="126"/>
  <c r="A25" i="126"/>
  <c r="E24" i="126"/>
  <c r="F24" i="126" s="1"/>
  <c r="B24" i="126"/>
  <c r="A24" i="126"/>
  <c r="E23" i="126"/>
  <c r="B23" i="126"/>
  <c r="A23" i="126"/>
  <c r="E22" i="126"/>
  <c r="B22" i="126"/>
  <c r="A22" i="126"/>
  <c r="E21" i="126"/>
  <c r="B21" i="126"/>
  <c r="A21" i="126"/>
  <c r="E20" i="126"/>
  <c r="F20" i="126" s="1"/>
  <c r="B20" i="126"/>
  <c r="A20" i="126"/>
  <c r="E19" i="126"/>
  <c r="B19" i="126"/>
  <c r="A19" i="126"/>
  <c r="E18" i="126"/>
  <c r="B18" i="126"/>
  <c r="A18" i="126"/>
  <c r="E17" i="126"/>
  <c r="F17" i="126" s="1"/>
  <c r="G17" i="126" s="1"/>
  <c r="B17" i="126"/>
  <c r="A17" i="126"/>
  <c r="E16" i="126"/>
  <c r="B16" i="126"/>
  <c r="A16" i="126"/>
  <c r="E15" i="126"/>
  <c r="F15" i="126" s="1"/>
  <c r="G15" i="126" s="1"/>
  <c r="B15" i="126"/>
  <c r="A15" i="126"/>
  <c r="E14" i="126"/>
  <c r="B14" i="126"/>
  <c r="A14" i="126"/>
  <c r="E13" i="126"/>
  <c r="F13" i="126" s="1"/>
  <c r="G13" i="126" s="1"/>
  <c r="B13" i="126"/>
  <c r="A13" i="126"/>
  <c r="E12" i="126"/>
  <c r="B12" i="126"/>
  <c r="A12" i="126"/>
  <c r="E11" i="126"/>
  <c r="B11" i="126"/>
  <c r="A11" i="126"/>
  <c r="E10" i="126"/>
  <c r="F10" i="126" s="1"/>
  <c r="B10" i="126"/>
  <c r="A10" i="126"/>
  <c r="E9" i="126"/>
  <c r="B9" i="126"/>
  <c r="A9" i="126"/>
  <c r="E8" i="126"/>
  <c r="B8" i="126"/>
  <c r="A8" i="126"/>
  <c r="E7" i="126"/>
  <c r="B7" i="126"/>
  <c r="A7" i="126"/>
  <c r="E6" i="126"/>
  <c r="B6" i="126"/>
  <c r="A6" i="126"/>
  <c r="E5" i="126"/>
  <c r="B5" i="126"/>
  <c r="A5" i="126"/>
  <c r="E4" i="126"/>
  <c r="B4" i="126"/>
  <c r="A4" i="126"/>
  <c r="A1" i="126" a="1"/>
  <c r="A1" i="126" s="1"/>
  <c r="C30" i="125"/>
  <c r="C9" i="78" s="1"/>
  <c r="E29" i="125"/>
  <c r="B29" i="125"/>
  <c r="A29" i="125"/>
  <c r="F28" i="125"/>
  <c r="E28" i="125"/>
  <c r="B28" i="125"/>
  <c r="A28" i="125"/>
  <c r="E27" i="125"/>
  <c r="F27" i="125" s="1"/>
  <c r="B27" i="125"/>
  <c r="A27" i="125"/>
  <c r="F26" i="125"/>
  <c r="E26" i="125"/>
  <c r="B26" i="125"/>
  <c r="A26" i="125"/>
  <c r="E25" i="125"/>
  <c r="F25" i="125" s="1"/>
  <c r="B25" i="125"/>
  <c r="A25" i="125"/>
  <c r="F24" i="125"/>
  <c r="E24" i="125"/>
  <c r="B24" i="125"/>
  <c r="A24" i="125"/>
  <c r="E23" i="125"/>
  <c r="F23" i="125" s="1"/>
  <c r="B23" i="125"/>
  <c r="A23" i="125"/>
  <c r="F22" i="125"/>
  <c r="E22" i="125"/>
  <c r="B22" i="125"/>
  <c r="A22" i="125"/>
  <c r="E21" i="125"/>
  <c r="B21" i="125"/>
  <c r="A21" i="125"/>
  <c r="E20" i="125"/>
  <c r="B20" i="125"/>
  <c r="A20" i="125"/>
  <c r="E19" i="125"/>
  <c r="F19" i="125" s="1"/>
  <c r="G19" i="125" s="1"/>
  <c r="B19" i="125"/>
  <c r="A19" i="125"/>
  <c r="E18" i="125"/>
  <c r="F18" i="125" s="1"/>
  <c r="B18" i="125"/>
  <c r="A18" i="125"/>
  <c r="E17" i="125"/>
  <c r="B17" i="125"/>
  <c r="A17" i="125"/>
  <c r="E16" i="125"/>
  <c r="B16" i="125"/>
  <c r="A16" i="125"/>
  <c r="E15" i="125"/>
  <c r="B15" i="125"/>
  <c r="A15" i="125"/>
  <c r="E14" i="125"/>
  <c r="B14" i="125"/>
  <c r="A14" i="125"/>
  <c r="E13" i="125"/>
  <c r="B13" i="125"/>
  <c r="A13" i="125"/>
  <c r="E12" i="125"/>
  <c r="B12" i="125"/>
  <c r="A12" i="125"/>
  <c r="E11" i="125"/>
  <c r="B11" i="125"/>
  <c r="A11" i="125"/>
  <c r="E10" i="125"/>
  <c r="B10" i="125"/>
  <c r="A10" i="125"/>
  <c r="E9" i="125"/>
  <c r="B9" i="125"/>
  <c r="A9" i="125"/>
  <c r="E8" i="125"/>
  <c r="F8" i="125" s="1"/>
  <c r="B8" i="125"/>
  <c r="A8" i="125"/>
  <c r="E7" i="125"/>
  <c r="B7" i="125"/>
  <c r="A7" i="125"/>
  <c r="E6" i="125"/>
  <c r="F6" i="125" s="1"/>
  <c r="G6" i="125" s="1"/>
  <c r="B6" i="125"/>
  <c r="A6" i="125"/>
  <c r="F5" i="125"/>
  <c r="G5" i="125" s="1"/>
  <c r="E5" i="125"/>
  <c r="B5" i="125"/>
  <c r="A5" i="125"/>
  <c r="E4" i="125"/>
  <c r="B4" i="125"/>
  <c r="A4" i="125"/>
  <c r="A1" i="125" a="1"/>
  <c r="A1" i="125" s="1"/>
  <c r="C30" i="124"/>
  <c r="C8" i="78" s="1"/>
  <c r="F29" i="124"/>
  <c r="G29" i="124" s="1"/>
  <c r="E29" i="124"/>
  <c r="B29" i="124"/>
  <c r="A29" i="124"/>
  <c r="E28" i="124"/>
  <c r="B28" i="124"/>
  <c r="A28" i="124"/>
  <c r="E27" i="124"/>
  <c r="F27" i="124" s="1"/>
  <c r="B27" i="124"/>
  <c r="A27" i="124"/>
  <c r="E26" i="124"/>
  <c r="B26" i="124"/>
  <c r="A26" i="124"/>
  <c r="E25" i="124"/>
  <c r="B25" i="124"/>
  <c r="A25" i="124"/>
  <c r="E24" i="124"/>
  <c r="B24" i="124"/>
  <c r="A24" i="124"/>
  <c r="E23" i="124"/>
  <c r="B23" i="124"/>
  <c r="A23" i="124"/>
  <c r="E22" i="124"/>
  <c r="B22" i="124"/>
  <c r="A22" i="124"/>
  <c r="F21" i="124"/>
  <c r="G21" i="124" s="1"/>
  <c r="E21" i="124"/>
  <c r="B21" i="124"/>
  <c r="A21" i="124"/>
  <c r="E20" i="124"/>
  <c r="B20" i="124"/>
  <c r="A20" i="124"/>
  <c r="F19" i="124"/>
  <c r="G19" i="124" s="1"/>
  <c r="E19" i="124"/>
  <c r="B19" i="124"/>
  <c r="A19" i="124"/>
  <c r="E18" i="124"/>
  <c r="F18" i="124" s="1"/>
  <c r="B18" i="124"/>
  <c r="A18" i="124"/>
  <c r="F17" i="124"/>
  <c r="G17" i="124" s="1"/>
  <c r="E17" i="124"/>
  <c r="B17" i="124"/>
  <c r="A17" i="124"/>
  <c r="F16" i="124"/>
  <c r="E16" i="124"/>
  <c r="B16" i="124"/>
  <c r="A16" i="124"/>
  <c r="E15" i="124"/>
  <c r="F15" i="124" s="1"/>
  <c r="B15" i="124"/>
  <c r="A15" i="124"/>
  <c r="F14" i="124"/>
  <c r="E14" i="124"/>
  <c r="B14" i="124"/>
  <c r="A14" i="124"/>
  <c r="E13" i="124"/>
  <c r="F13" i="124" s="1"/>
  <c r="B13" i="124"/>
  <c r="A13" i="124"/>
  <c r="F12" i="124"/>
  <c r="G12" i="124" s="1"/>
  <c r="E12" i="124"/>
  <c r="B12" i="124"/>
  <c r="A12" i="124"/>
  <c r="E11" i="124"/>
  <c r="F11" i="124" s="1"/>
  <c r="G11" i="124" s="1"/>
  <c r="H11" i="124" s="1"/>
  <c r="I11" i="124" s="1"/>
  <c r="B11" i="124"/>
  <c r="A11" i="124"/>
  <c r="E10" i="124"/>
  <c r="B10" i="124"/>
  <c r="A10" i="124"/>
  <c r="E9" i="124"/>
  <c r="B9" i="124"/>
  <c r="A9" i="124"/>
  <c r="E8" i="124"/>
  <c r="F8" i="124" s="1"/>
  <c r="G8" i="124" s="1"/>
  <c r="H8" i="124" s="1"/>
  <c r="I8" i="124" s="1"/>
  <c r="B8" i="124"/>
  <c r="A8" i="124"/>
  <c r="E7" i="124"/>
  <c r="B7" i="124"/>
  <c r="A7" i="124"/>
  <c r="E6" i="124"/>
  <c r="F6" i="124" s="1"/>
  <c r="G6" i="124" s="1"/>
  <c r="H6" i="124" s="1"/>
  <c r="I6" i="124" s="1"/>
  <c r="B6" i="124"/>
  <c r="A6" i="124"/>
  <c r="E5" i="124"/>
  <c r="B5" i="124"/>
  <c r="A5" i="124"/>
  <c r="E4" i="124"/>
  <c r="F4" i="124" s="1"/>
  <c r="B4" i="124"/>
  <c r="A4" i="124"/>
  <c r="A1" i="124" a="1"/>
  <c r="A1" i="124" s="1"/>
  <c r="A1" i="2" a="1"/>
  <c r="A1" i="2" s="1"/>
  <c r="A1" i="99" a="1"/>
  <c r="A1" i="99" s="1"/>
  <c r="A5" i="99"/>
  <c r="B5" i="99"/>
  <c r="A6" i="99"/>
  <c r="B6" i="99"/>
  <c r="A7" i="99"/>
  <c r="B7" i="99"/>
  <c r="A8" i="99"/>
  <c r="B8" i="99"/>
  <c r="A9" i="99"/>
  <c r="B9" i="99"/>
  <c r="A10" i="99"/>
  <c r="B10" i="99"/>
  <c r="A11" i="99"/>
  <c r="B11" i="99"/>
  <c r="A12" i="99"/>
  <c r="B12" i="99"/>
  <c r="A13" i="99"/>
  <c r="B13" i="99"/>
  <c r="A14" i="99"/>
  <c r="B14" i="99"/>
  <c r="A15" i="99"/>
  <c r="B15" i="99"/>
  <c r="A16" i="99"/>
  <c r="B16" i="99"/>
  <c r="A17" i="99"/>
  <c r="B17" i="99"/>
  <c r="A18" i="99"/>
  <c r="B18" i="99"/>
  <c r="A19" i="99"/>
  <c r="B19" i="99"/>
  <c r="A20" i="99"/>
  <c r="B20" i="99"/>
  <c r="A21" i="99"/>
  <c r="B21" i="99"/>
  <c r="A22" i="99"/>
  <c r="B22" i="99"/>
  <c r="A23" i="99"/>
  <c r="B23" i="99"/>
  <c r="A24" i="99"/>
  <c r="B24" i="99"/>
  <c r="A25" i="99"/>
  <c r="B25" i="99"/>
  <c r="A26" i="99"/>
  <c r="B26" i="99"/>
  <c r="A27" i="99"/>
  <c r="B27" i="99"/>
  <c r="A28" i="99"/>
  <c r="B28" i="99"/>
  <c r="A29" i="99"/>
  <c r="B29" i="99"/>
  <c r="B4" i="99"/>
  <c r="A4" i="99"/>
  <c r="H17" i="124" l="1"/>
  <c r="I17" i="124" s="1"/>
  <c r="H5" i="125"/>
  <c r="I5" i="125" s="1"/>
  <c r="H29" i="124"/>
  <c r="I29" i="124" s="1"/>
  <c r="H12" i="124"/>
  <c r="I12" i="124" s="1"/>
  <c r="G16" i="124"/>
  <c r="G6" i="127"/>
  <c r="H6" i="127" s="1"/>
  <c r="I6" i="127" s="1"/>
  <c r="G23" i="127"/>
  <c r="H23" i="127" s="1"/>
  <c r="I23" i="127" s="1"/>
  <c r="F10" i="127"/>
  <c r="G10" i="127" s="1"/>
  <c r="F10" i="124"/>
  <c r="B30" i="130"/>
  <c r="B30" i="129"/>
  <c r="B30" i="124"/>
  <c r="B30" i="125"/>
  <c r="B30" i="131"/>
  <c r="B30" i="128"/>
  <c r="B30" i="127"/>
  <c r="H27" i="131"/>
  <c r="I27" i="131" s="1"/>
  <c r="G20" i="131"/>
  <c r="H20" i="131" s="1"/>
  <c r="I20" i="131" s="1"/>
  <c r="G24" i="131"/>
  <c r="H24" i="131"/>
  <c r="I24" i="131" s="1"/>
  <c r="H13" i="131"/>
  <c r="I13" i="131" s="1"/>
  <c r="H25" i="131"/>
  <c r="I25" i="131" s="1"/>
  <c r="G14" i="131"/>
  <c r="G18" i="131"/>
  <c r="H18" i="131" s="1"/>
  <c r="I18" i="131" s="1"/>
  <c r="G22" i="131"/>
  <c r="H22" i="131" s="1"/>
  <c r="I22" i="131" s="1"/>
  <c r="G5" i="131"/>
  <c r="H5" i="131" s="1"/>
  <c r="I5" i="131" s="1"/>
  <c r="G7" i="131"/>
  <c r="H7" i="131" s="1"/>
  <c r="I7" i="131" s="1"/>
  <c r="F9" i="131"/>
  <c r="H9" i="131" s="1"/>
  <c r="I9" i="131" s="1"/>
  <c r="F11" i="131"/>
  <c r="G11" i="131" s="1"/>
  <c r="G26" i="131"/>
  <c r="H26" i="131" s="1"/>
  <c r="I26" i="131" s="1"/>
  <c r="G28" i="131"/>
  <c r="H28" i="131" s="1"/>
  <c r="I28" i="131" s="1"/>
  <c r="G9" i="131"/>
  <c r="F17" i="131"/>
  <c r="H17" i="131" s="1"/>
  <c r="I17" i="131" s="1"/>
  <c r="F4" i="131"/>
  <c r="H4" i="131" s="1"/>
  <c r="I4" i="131" s="1"/>
  <c r="G17" i="131"/>
  <c r="F19" i="131"/>
  <c r="H19" i="131" s="1"/>
  <c r="I19" i="131" s="1"/>
  <c r="G4" i="131"/>
  <c r="F6" i="131"/>
  <c r="G6" i="131" s="1"/>
  <c r="G19" i="131"/>
  <c r="F21" i="131"/>
  <c r="G21" i="131" s="1"/>
  <c r="F23" i="131"/>
  <c r="G23" i="131" s="1"/>
  <c r="F8" i="131"/>
  <c r="G8" i="131" s="1"/>
  <c r="F10" i="131"/>
  <c r="G10" i="131" s="1"/>
  <c r="F12" i="131"/>
  <c r="G25" i="131"/>
  <c r="G27" i="131"/>
  <c r="F29" i="131"/>
  <c r="G12" i="131"/>
  <c r="H12" i="131" s="1"/>
  <c r="I12" i="131" s="1"/>
  <c r="F14" i="131"/>
  <c r="F16" i="131"/>
  <c r="G16" i="131" s="1"/>
  <c r="G29" i="131"/>
  <c r="H29" i="131" s="1"/>
  <c r="I29" i="131" s="1"/>
  <c r="H16" i="130"/>
  <c r="I16" i="130" s="1"/>
  <c r="H23" i="130"/>
  <c r="I23" i="130" s="1"/>
  <c r="H27" i="130"/>
  <c r="I27" i="130" s="1"/>
  <c r="H21" i="130"/>
  <c r="I21" i="130" s="1"/>
  <c r="G9" i="130"/>
  <c r="H10" i="130"/>
  <c r="I10" i="130" s="1"/>
  <c r="H7" i="130"/>
  <c r="I7" i="130" s="1"/>
  <c r="G11" i="130"/>
  <c r="H11" i="130" s="1"/>
  <c r="I11" i="130" s="1"/>
  <c r="G22" i="130"/>
  <c r="H22" i="130" s="1"/>
  <c r="I22" i="130" s="1"/>
  <c r="G4" i="130"/>
  <c r="H4" i="130" s="1"/>
  <c r="I4" i="130" s="1"/>
  <c r="G15" i="130"/>
  <c r="H15" i="130" s="1"/>
  <c r="I15" i="130" s="1"/>
  <c r="G26" i="130"/>
  <c r="H26" i="130" s="1"/>
  <c r="I26" i="130" s="1"/>
  <c r="G28" i="130"/>
  <c r="H28" i="130" s="1"/>
  <c r="I28" i="130" s="1"/>
  <c r="F8" i="130"/>
  <c r="G8" i="130" s="1"/>
  <c r="F10" i="130"/>
  <c r="G10" i="130" s="1"/>
  <c r="F21" i="130"/>
  <c r="G21" i="130" s="1"/>
  <c r="F13" i="130"/>
  <c r="G13" i="130" s="1"/>
  <c r="H13" i="130" s="1"/>
  <c r="I13" i="130" s="1"/>
  <c r="F12" i="130"/>
  <c r="H12" i="130" s="1"/>
  <c r="I12" i="130" s="1"/>
  <c r="G12" i="130"/>
  <c r="F25" i="130"/>
  <c r="H25" i="130" s="1"/>
  <c r="I25" i="130" s="1"/>
  <c r="G25" i="130"/>
  <c r="F5" i="130"/>
  <c r="F7" i="130"/>
  <c r="F18" i="130"/>
  <c r="H18" i="130" s="1"/>
  <c r="I18" i="130" s="1"/>
  <c r="G27" i="130"/>
  <c r="F29" i="130"/>
  <c r="G5" i="130"/>
  <c r="H5" i="130" s="1"/>
  <c r="I5" i="130" s="1"/>
  <c r="G7" i="130"/>
  <c r="F9" i="130"/>
  <c r="G18" i="130"/>
  <c r="F20" i="130"/>
  <c r="G20" i="130" s="1"/>
  <c r="G29" i="130"/>
  <c r="H29" i="130" s="1"/>
  <c r="I29" i="130" s="1"/>
  <c r="G20" i="129"/>
  <c r="H20" i="129" s="1"/>
  <c r="I20" i="129" s="1"/>
  <c r="H29" i="129"/>
  <c r="I29" i="129" s="1"/>
  <c r="G26" i="129"/>
  <c r="H7" i="129"/>
  <c r="I7" i="129" s="1"/>
  <c r="H17" i="129"/>
  <c r="I17" i="129" s="1"/>
  <c r="G6" i="129"/>
  <c r="H6" i="129" s="1"/>
  <c r="I6" i="129" s="1"/>
  <c r="G4" i="129"/>
  <c r="H4" i="129" s="1"/>
  <c r="I4" i="129" s="1"/>
  <c r="H14" i="129"/>
  <c r="I14" i="129" s="1"/>
  <c r="H19" i="129"/>
  <c r="I19" i="129" s="1"/>
  <c r="G18" i="129"/>
  <c r="H11" i="129"/>
  <c r="I11" i="129" s="1"/>
  <c r="H5" i="129"/>
  <c r="I5" i="129" s="1"/>
  <c r="G10" i="129"/>
  <c r="H10" i="129" s="1"/>
  <c r="I10" i="129" s="1"/>
  <c r="G12" i="129"/>
  <c r="H12" i="129" s="1"/>
  <c r="I12" i="129" s="1"/>
  <c r="F14" i="129"/>
  <c r="G29" i="129"/>
  <c r="G14" i="129"/>
  <c r="F16" i="129"/>
  <c r="G16" i="129" s="1"/>
  <c r="F18" i="129"/>
  <c r="F9" i="129"/>
  <c r="G9" i="129" s="1"/>
  <c r="F26" i="129"/>
  <c r="F11" i="129"/>
  <c r="G11" i="129" s="1"/>
  <c r="F13" i="129"/>
  <c r="G13" i="129" s="1"/>
  <c r="F28" i="129"/>
  <c r="G28" i="129" s="1"/>
  <c r="G15" i="129"/>
  <c r="H15" i="129" s="1"/>
  <c r="I15" i="129" s="1"/>
  <c r="F17" i="129"/>
  <c r="F19" i="129"/>
  <c r="G17" i="129"/>
  <c r="G19" i="129"/>
  <c r="F21" i="129"/>
  <c r="G20" i="128"/>
  <c r="H20" i="128" s="1"/>
  <c r="I20" i="128" s="1"/>
  <c r="H29" i="128"/>
  <c r="I29" i="128" s="1"/>
  <c r="H15" i="128"/>
  <c r="I15" i="128" s="1"/>
  <c r="G24" i="128"/>
  <c r="H24" i="128" s="1"/>
  <c r="I24" i="128" s="1"/>
  <c r="H13" i="128"/>
  <c r="I13" i="128" s="1"/>
  <c r="G22" i="128"/>
  <c r="H22" i="128" s="1"/>
  <c r="I22" i="128" s="1"/>
  <c r="G6" i="128"/>
  <c r="H6" i="128" s="1"/>
  <c r="I6" i="128" s="1"/>
  <c r="F8" i="128"/>
  <c r="G8" i="128" s="1"/>
  <c r="H8" i="128" s="1"/>
  <c r="I8" i="128" s="1"/>
  <c r="F10" i="128"/>
  <c r="F12" i="128"/>
  <c r="G12" i="128" s="1"/>
  <c r="G29" i="128"/>
  <c r="F14" i="128"/>
  <c r="G14" i="128" s="1"/>
  <c r="F16" i="128"/>
  <c r="G16" i="128" s="1"/>
  <c r="F7" i="128"/>
  <c r="H7" i="128" s="1"/>
  <c r="I7" i="128" s="1"/>
  <c r="F9" i="128"/>
  <c r="G9" i="128" s="1"/>
  <c r="F11" i="128"/>
  <c r="G11" i="128" s="1"/>
  <c r="F5" i="128"/>
  <c r="G7" i="128"/>
  <c r="G13" i="128"/>
  <c r="G15" i="128"/>
  <c r="F17" i="128"/>
  <c r="H17" i="128" s="1"/>
  <c r="I17" i="128" s="1"/>
  <c r="G17" i="128"/>
  <c r="G19" i="127"/>
  <c r="H19" i="127"/>
  <c r="I19" i="127" s="1"/>
  <c r="G21" i="127"/>
  <c r="H21" i="127"/>
  <c r="I21" i="127" s="1"/>
  <c r="F5" i="127"/>
  <c r="G5" i="127" s="1"/>
  <c r="H5" i="127" s="1"/>
  <c r="I5" i="127" s="1"/>
  <c r="H14" i="127"/>
  <c r="I14" i="127" s="1"/>
  <c r="F16" i="127"/>
  <c r="G16" i="127" s="1"/>
  <c r="F7" i="127"/>
  <c r="G7" i="127" s="1"/>
  <c r="H7" i="127" s="1"/>
  <c r="I7" i="127" s="1"/>
  <c r="G20" i="127"/>
  <c r="H20" i="127" s="1"/>
  <c r="I20" i="127" s="1"/>
  <c r="G9" i="127"/>
  <c r="H9" i="127" s="1"/>
  <c r="I9" i="127" s="1"/>
  <c r="F11" i="127"/>
  <c r="G24" i="127"/>
  <c r="F26" i="127"/>
  <c r="F28" i="127"/>
  <c r="H24" i="127"/>
  <c r="I24" i="127" s="1"/>
  <c r="G26" i="127"/>
  <c r="G28" i="127"/>
  <c r="F13" i="127"/>
  <c r="F15" i="127"/>
  <c r="F4" i="127"/>
  <c r="G4" i="127" s="1"/>
  <c r="F17" i="127"/>
  <c r="G17" i="127" s="1"/>
  <c r="H18" i="127"/>
  <c r="I18" i="127" s="1"/>
  <c r="F22" i="127"/>
  <c r="G22" i="127" s="1"/>
  <c r="H17" i="126"/>
  <c r="I17" i="126" s="1"/>
  <c r="H15" i="126"/>
  <c r="I15" i="126" s="1"/>
  <c r="G25" i="126"/>
  <c r="H25" i="126" s="1"/>
  <c r="I25" i="126" s="1"/>
  <c r="G29" i="126"/>
  <c r="H29" i="126" s="1"/>
  <c r="I29" i="126" s="1"/>
  <c r="G27" i="126"/>
  <c r="H27" i="126" s="1"/>
  <c r="I27" i="126" s="1"/>
  <c r="G18" i="126"/>
  <c r="H18" i="126" s="1"/>
  <c r="I18" i="126" s="1"/>
  <c r="H13" i="126"/>
  <c r="I13" i="126" s="1"/>
  <c r="F6" i="126"/>
  <c r="G6" i="126" s="1"/>
  <c r="F12" i="126"/>
  <c r="F8" i="126"/>
  <c r="G8" i="126" s="1"/>
  <c r="H8" i="126" s="1"/>
  <c r="I8" i="126" s="1"/>
  <c r="F18" i="126"/>
  <c r="F4" i="126"/>
  <c r="G4" i="126" s="1"/>
  <c r="F22" i="126"/>
  <c r="G22" i="126" s="1"/>
  <c r="H22" i="126" s="1"/>
  <c r="I22" i="126" s="1"/>
  <c r="G24" i="126"/>
  <c r="H24" i="126" s="1"/>
  <c r="I24" i="126" s="1"/>
  <c r="G26" i="126"/>
  <c r="H26" i="126" s="1"/>
  <c r="I26" i="126" s="1"/>
  <c r="G28" i="126"/>
  <c r="H28" i="126" s="1"/>
  <c r="I28" i="126" s="1"/>
  <c r="G10" i="126"/>
  <c r="F16" i="126"/>
  <c r="G16" i="126" s="1"/>
  <c r="H16" i="126" s="1"/>
  <c r="I16" i="126" s="1"/>
  <c r="H10" i="126"/>
  <c r="I10" i="126" s="1"/>
  <c r="F5" i="126"/>
  <c r="G5" i="126" s="1"/>
  <c r="H5" i="126" s="1"/>
  <c r="I5" i="126" s="1"/>
  <c r="G20" i="126"/>
  <c r="H20" i="126" s="1"/>
  <c r="I20" i="126" s="1"/>
  <c r="F7" i="126"/>
  <c r="F9" i="126"/>
  <c r="G9" i="126" s="1"/>
  <c r="F11" i="126"/>
  <c r="G11" i="126" s="1"/>
  <c r="H11" i="126" s="1"/>
  <c r="I11" i="126" s="1"/>
  <c r="F14" i="126"/>
  <c r="G14" i="126" s="1"/>
  <c r="F19" i="126"/>
  <c r="G19" i="126" s="1"/>
  <c r="F21" i="126"/>
  <c r="G21" i="126" s="1"/>
  <c r="F23" i="126"/>
  <c r="B30" i="126"/>
  <c r="G18" i="125"/>
  <c r="H18" i="125" s="1"/>
  <c r="I18" i="125" s="1"/>
  <c r="H29" i="125"/>
  <c r="I29" i="125" s="1"/>
  <c r="F21" i="125"/>
  <c r="H27" i="125"/>
  <c r="I27" i="125" s="1"/>
  <c r="G29" i="125"/>
  <c r="G8" i="125"/>
  <c r="H8" i="125" s="1"/>
  <c r="I8" i="125" s="1"/>
  <c r="F10" i="125"/>
  <c r="G10" i="125" s="1"/>
  <c r="H10" i="125" s="1"/>
  <c r="I10" i="125" s="1"/>
  <c r="F12" i="125"/>
  <c r="G12" i="125" s="1"/>
  <c r="F14" i="125"/>
  <c r="G14" i="125" s="1"/>
  <c r="F16" i="125"/>
  <c r="G16" i="125" s="1"/>
  <c r="G23" i="125"/>
  <c r="H23" i="125" s="1"/>
  <c r="I23" i="125" s="1"/>
  <c r="G25" i="125"/>
  <c r="H25" i="125" s="1"/>
  <c r="I25" i="125" s="1"/>
  <c r="G27" i="125"/>
  <c r="F29" i="125"/>
  <c r="H6" i="125"/>
  <c r="I6" i="125" s="1"/>
  <c r="H19" i="125"/>
  <c r="I19" i="125" s="1"/>
  <c r="F7" i="125"/>
  <c r="G7" i="125" s="1"/>
  <c r="F20" i="125"/>
  <c r="G20" i="125" s="1"/>
  <c r="F9" i="125"/>
  <c r="G9" i="125" s="1"/>
  <c r="F11" i="125"/>
  <c r="F13" i="125"/>
  <c r="F15" i="125"/>
  <c r="G22" i="125"/>
  <c r="H22" i="125" s="1"/>
  <c r="I22" i="125" s="1"/>
  <c r="G24" i="125"/>
  <c r="H24" i="125" s="1"/>
  <c r="I24" i="125" s="1"/>
  <c r="G26" i="125"/>
  <c r="H26" i="125" s="1"/>
  <c r="I26" i="125" s="1"/>
  <c r="G28" i="125"/>
  <c r="H28" i="125" s="1"/>
  <c r="I28" i="125" s="1"/>
  <c r="F4" i="125"/>
  <c r="G4" i="125" s="1"/>
  <c r="F17" i="125"/>
  <c r="G17" i="125" s="1"/>
  <c r="H21" i="124"/>
  <c r="I21" i="124" s="1"/>
  <c r="G15" i="124"/>
  <c r="H15" i="124"/>
  <c r="I15" i="124" s="1"/>
  <c r="H19" i="124"/>
  <c r="I19" i="124" s="1"/>
  <c r="G4" i="124"/>
  <c r="H4" i="124"/>
  <c r="I4" i="124" s="1"/>
  <c r="G27" i="124"/>
  <c r="H27" i="124"/>
  <c r="I27" i="124" s="1"/>
  <c r="G13" i="124"/>
  <c r="H13" i="124" s="1"/>
  <c r="I13" i="124" s="1"/>
  <c r="G14" i="124"/>
  <c r="H14" i="124" s="1"/>
  <c r="I14" i="124" s="1"/>
  <c r="F20" i="124"/>
  <c r="G20" i="124" s="1"/>
  <c r="H16" i="124"/>
  <c r="I16" i="124" s="1"/>
  <c r="G18" i="124"/>
  <c r="H18" i="124" s="1"/>
  <c r="I18" i="124" s="1"/>
  <c r="F22" i="124"/>
  <c r="G22" i="124" s="1"/>
  <c r="H22" i="124" s="1"/>
  <c r="I22" i="124" s="1"/>
  <c r="F24" i="124"/>
  <c r="G24" i="124" s="1"/>
  <c r="H24" i="124" s="1"/>
  <c r="I24" i="124" s="1"/>
  <c r="F26" i="124"/>
  <c r="G26" i="124" s="1"/>
  <c r="F5" i="124"/>
  <c r="G5" i="124" s="1"/>
  <c r="F7" i="124"/>
  <c r="G7" i="124" s="1"/>
  <c r="F9" i="124"/>
  <c r="G9" i="124" s="1"/>
  <c r="F28" i="124"/>
  <c r="G28" i="124" s="1"/>
  <c r="H28" i="124" s="1"/>
  <c r="I28" i="124" s="1"/>
  <c r="F23" i="124"/>
  <c r="G23" i="124" s="1"/>
  <c r="H23" i="124" s="1"/>
  <c r="I23" i="124" s="1"/>
  <c r="F25" i="124"/>
  <c r="G25" i="124" s="1"/>
  <c r="H26" i="127" l="1"/>
  <c r="I26" i="127" s="1"/>
  <c r="H10" i="127"/>
  <c r="I10" i="127" s="1"/>
  <c r="H12" i="125"/>
  <c r="I12" i="125" s="1"/>
  <c r="H25" i="124"/>
  <c r="I25" i="124" s="1"/>
  <c r="H26" i="124"/>
  <c r="I26" i="124" s="1"/>
  <c r="H28" i="127"/>
  <c r="I28" i="127" s="1"/>
  <c r="H16" i="127"/>
  <c r="I16" i="127" s="1"/>
  <c r="G10" i="124"/>
  <c r="H10" i="124" s="1"/>
  <c r="I10" i="124" s="1"/>
  <c r="H10" i="131"/>
  <c r="I10" i="131" s="1"/>
  <c r="H16" i="131"/>
  <c r="I16" i="131" s="1"/>
  <c r="H11" i="131"/>
  <c r="I11" i="131" s="1"/>
  <c r="H21" i="131"/>
  <c r="I21" i="131" s="1"/>
  <c r="H8" i="131"/>
  <c r="I8" i="131" s="1"/>
  <c r="H6" i="131"/>
  <c r="I6" i="131" s="1"/>
  <c r="I30" i="131" s="1"/>
  <c r="I32" i="131" s="1"/>
  <c r="D15" i="78" s="1"/>
  <c r="H23" i="131"/>
  <c r="I23" i="131" s="1"/>
  <c r="H14" i="131"/>
  <c r="I14" i="131" s="1"/>
  <c r="H9" i="130"/>
  <c r="I9" i="130" s="1"/>
  <c r="H20" i="130"/>
  <c r="I20" i="130" s="1"/>
  <c r="H8" i="130"/>
  <c r="I8" i="130" s="1"/>
  <c r="I30" i="130" s="1"/>
  <c r="I32" i="130" s="1"/>
  <c r="D14" i="78" s="1"/>
  <c r="H26" i="129"/>
  <c r="I26" i="129" s="1"/>
  <c r="H9" i="129"/>
  <c r="I9" i="129" s="1"/>
  <c r="H18" i="129"/>
  <c r="I18" i="129" s="1"/>
  <c r="H28" i="129"/>
  <c r="I28" i="129" s="1"/>
  <c r="H13" i="129"/>
  <c r="I13" i="129" s="1"/>
  <c r="H16" i="129"/>
  <c r="I16" i="129" s="1"/>
  <c r="G21" i="129"/>
  <c r="H21" i="129" s="1"/>
  <c r="I21" i="129" s="1"/>
  <c r="H11" i="128"/>
  <c r="I11" i="128" s="1"/>
  <c r="G5" i="128"/>
  <c r="H5" i="128" s="1"/>
  <c r="I5" i="128" s="1"/>
  <c r="H14" i="128"/>
  <c r="I14" i="128" s="1"/>
  <c r="H12" i="128"/>
  <c r="I12" i="128" s="1"/>
  <c r="G10" i="128"/>
  <c r="H10" i="128" s="1"/>
  <c r="I10" i="128" s="1"/>
  <c r="H9" i="128"/>
  <c r="I9" i="128" s="1"/>
  <c r="H16" i="128"/>
  <c r="I16" i="128" s="1"/>
  <c r="G11" i="127"/>
  <c r="H11" i="127" s="1"/>
  <c r="I11" i="127" s="1"/>
  <c r="G15" i="127"/>
  <c r="H15" i="127" s="1"/>
  <c r="I15" i="127" s="1"/>
  <c r="G13" i="127"/>
  <c r="H13" i="127" s="1"/>
  <c r="I13" i="127" s="1"/>
  <c r="H22" i="127"/>
  <c r="I22" i="127" s="1"/>
  <c r="H17" i="127"/>
  <c r="I17" i="127" s="1"/>
  <c r="H4" i="127"/>
  <c r="I4" i="127" s="1"/>
  <c r="H9" i="126"/>
  <c r="I9" i="126" s="1"/>
  <c r="H14" i="126"/>
  <c r="I14" i="126" s="1"/>
  <c r="H19" i="126"/>
  <c r="I19" i="126" s="1"/>
  <c r="G12" i="126"/>
  <c r="H12" i="126" s="1"/>
  <c r="I12" i="126" s="1"/>
  <c r="H4" i="126"/>
  <c r="I4" i="126" s="1"/>
  <c r="H6" i="126"/>
  <c r="I6" i="126" s="1"/>
  <c r="G7" i="126"/>
  <c r="H7" i="126" s="1"/>
  <c r="I7" i="126" s="1"/>
  <c r="H21" i="126"/>
  <c r="I21" i="126" s="1"/>
  <c r="G23" i="126"/>
  <c r="H23" i="126" s="1"/>
  <c r="I23" i="126" s="1"/>
  <c r="H16" i="125"/>
  <c r="I16" i="125" s="1"/>
  <c r="H9" i="125"/>
  <c r="I9" i="125" s="1"/>
  <c r="G21" i="125"/>
  <c r="H21" i="125" s="1"/>
  <c r="I21" i="125" s="1"/>
  <c r="G11" i="125"/>
  <c r="H11" i="125" s="1"/>
  <c r="I11" i="125" s="1"/>
  <c r="H14" i="125"/>
  <c r="I14" i="125" s="1"/>
  <c r="H4" i="125"/>
  <c r="I4" i="125" s="1"/>
  <c r="H20" i="125"/>
  <c r="I20" i="125" s="1"/>
  <c r="H7" i="125"/>
  <c r="I7" i="125" s="1"/>
  <c r="G15" i="125"/>
  <c r="H15" i="125" s="1"/>
  <c r="I15" i="125" s="1"/>
  <c r="H17" i="125"/>
  <c r="I17" i="125" s="1"/>
  <c r="G13" i="125"/>
  <c r="H13" i="125" s="1"/>
  <c r="I13" i="125" s="1"/>
  <c r="H9" i="124"/>
  <c r="I9" i="124" s="1"/>
  <c r="H7" i="124"/>
  <c r="I7" i="124" s="1"/>
  <c r="H20" i="124"/>
  <c r="I20" i="124" s="1"/>
  <c r="H5" i="124"/>
  <c r="I5" i="124" s="1"/>
  <c r="C30" i="99"/>
  <c r="C7" i="78" s="1"/>
  <c r="B30" i="99"/>
  <c r="E19" i="78"/>
  <c r="D3" i="78" s="1"/>
  <c r="E29" i="99"/>
  <c r="E28" i="99"/>
  <c r="F28" i="99" s="1"/>
  <c r="E27" i="99"/>
  <c r="E26" i="99"/>
  <c r="E25" i="99"/>
  <c r="F25" i="99" s="1"/>
  <c r="E24" i="99"/>
  <c r="E23" i="99"/>
  <c r="E22" i="99"/>
  <c r="F22" i="99" s="1"/>
  <c r="E21" i="99"/>
  <c r="E20" i="99"/>
  <c r="E19" i="99"/>
  <c r="E18" i="99"/>
  <c r="F18" i="99" s="1"/>
  <c r="E17" i="99"/>
  <c r="F17" i="99" s="1"/>
  <c r="E16" i="99"/>
  <c r="E15" i="99"/>
  <c r="F15" i="99" s="1"/>
  <c r="E14" i="99"/>
  <c r="F14" i="99" s="1"/>
  <c r="E13" i="99"/>
  <c r="E12" i="99"/>
  <c r="E11" i="99"/>
  <c r="E10" i="99"/>
  <c r="E9" i="99"/>
  <c r="E8" i="99"/>
  <c r="E7" i="99"/>
  <c r="E6" i="99"/>
  <c r="E5" i="99"/>
  <c r="E4" i="99"/>
  <c r="F4" i="99" s="1"/>
  <c r="E5" i="2"/>
  <c r="F5" i="2" s="1"/>
  <c r="G5" i="2" s="1"/>
  <c r="H5" i="2" s="1"/>
  <c r="I5" i="2" s="1"/>
  <c r="E6" i="2"/>
  <c r="F6" i="2" s="1"/>
  <c r="E7" i="2"/>
  <c r="F7" i="2" s="1"/>
  <c r="G7" i="2" s="1"/>
  <c r="E8" i="2"/>
  <c r="F8" i="2" s="1"/>
  <c r="E9" i="2"/>
  <c r="F9" i="2" s="1"/>
  <c r="F10" i="2"/>
  <c r="G10" i="2" s="1"/>
  <c r="E11" i="2"/>
  <c r="F11" i="2" s="1"/>
  <c r="E12" i="2"/>
  <c r="F12" i="2" s="1"/>
  <c r="E13" i="2"/>
  <c r="F13" i="2" s="1"/>
  <c r="G13" i="2" s="1"/>
  <c r="E14" i="2"/>
  <c r="E15" i="2"/>
  <c r="F15" i="2" s="1"/>
  <c r="E16" i="2"/>
  <c r="F16" i="2" s="1"/>
  <c r="E17" i="2"/>
  <c r="F17" i="2" s="1"/>
  <c r="E18" i="2"/>
  <c r="F18" i="2" s="1"/>
  <c r="E19" i="2"/>
  <c r="F19" i="2" s="1"/>
  <c r="G19" i="2" s="1"/>
  <c r="E20" i="2"/>
  <c r="F20" i="2" s="1"/>
  <c r="E21" i="2"/>
  <c r="F21" i="2"/>
  <c r="E22" i="2"/>
  <c r="F22" i="2" s="1"/>
  <c r="G22" i="2" s="1"/>
  <c r="E23" i="2"/>
  <c r="F23" i="2" s="1"/>
  <c r="E24" i="2"/>
  <c r="F24" i="2" s="1"/>
  <c r="E25" i="2"/>
  <c r="F25" i="2" s="1"/>
  <c r="E26" i="2"/>
  <c r="E27" i="2"/>
  <c r="F27" i="2" s="1"/>
  <c r="E28" i="2"/>
  <c r="F28" i="2" s="1"/>
  <c r="E29" i="2"/>
  <c r="F29" i="2" s="1"/>
  <c r="E4" i="2"/>
  <c r="F4" i="2" s="1"/>
  <c r="G4" i="2" s="1"/>
  <c r="I30" i="124" l="1"/>
  <c r="I32" i="124" s="1"/>
  <c r="D8" i="78" s="1"/>
  <c r="I30" i="129"/>
  <c r="I32" i="129" s="1"/>
  <c r="D13" i="78" s="1"/>
  <c r="I30" i="128"/>
  <c r="I32" i="128" s="1"/>
  <c r="D12" i="78" s="1"/>
  <c r="I30" i="127"/>
  <c r="I32" i="127" s="1"/>
  <c r="D11" i="78" s="1"/>
  <c r="I30" i="126"/>
  <c r="I32" i="126" s="1"/>
  <c r="D10" i="78" s="1"/>
  <c r="I30" i="125"/>
  <c r="I32" i="125" s="1"/>
  <c r="F29" i="99"/>
  <c r="G29" i="99" s="1"/>
  <c r="G18" i="2"/>
  <c r="H18" i="2" s="1"/>
  <c r="I18" i="2" s="1"/>
  <c r="H4" i="2"/>
  <c r="I4" i="2" s="1"/>
  <c r="B30" i="2"/>
  <c r="G4" i="99"/>
  <c r="H4" i="99" s="1"/>
  <c r="I4" i="99" s="1"/>
  <c r="G15" i="99"/>
  <c r="H15" i="99" s="1"/>
  <c r="I15" i="99" s="1"/>
  <c r="G25" i="2"/>
  <c r="H25" i="2" s="1"/>
  <c r="I25" i="2" s="1"/>
  <c r="F10" i="99"/>
  <c r="G10" i="99" s="1"/>
  <c r="H10" i="99" s="1"/>
  <c r="I10" i="99" s="1"/>
  <c r="G18" i="99"/>
  <c r="H18" i="99" s="1"/>
  <c r="I18" i="99" s="1"/>
  <c r="F24" i="99"/>
  <c r="G24" i="99" s="1"/>
  <c r="F7" i="99"/>
  <c r="F13" i="99"/>
  <c r="G13" i="99" s="1"/>
  <c r="F21" i="99"/>
  <c r="G21" i="99" s="1"/>
  <c r="F27" i="99"/>
  <c r="G27" i="99" s="1"/>
  <c r="G21" i="2"/>
  <c r="H21" i="2" s="1"/>
  <c r="I21" i="2" s="1"/>
  <c r="G6" i="2"/>
  <c r="H6" i="2" s="1"/>
  <c r="I6" i="2" s="1"/>
  <c r="F5" i="99"/>
  <c r="G5" i="99" s="1"/>
  <c r="F16" i="99"/>
  <c r="G16" i="99" s="1"/>
  <c r="F8" i="99"/>
  <c r="G8" i="99" s="1"/>
  <c r="F19" i="99"/>
  <c r="G19" i="99" s="1"/>
  <c r="G11" i="2"/>
  <c r="H11" i="2" s="1"/>
  <c r="I11" i="2" s="1"/>
  <c r="G14" i="99"/>
  <c r="H14" i="99" s="1"/>
  <c r="I14" i="99" s="1"/>
  <c r="G22" i="99"/>
  <c r="H22" i="99" s="1"/>
  <c r="I22" i="99" s="1"/>
  <c r="G25" i="99"/>
  <c r="H25" i="99" s="1"/>
  <c r="I25" i="99" s="1"/>
  <c r="F11" i="99"/>
  <c r="G11" i="99" s="1"/>
  <c r="F6" i="99"/>
  <c r="G6" i="99" s="1"/>
  <c r="G17" i="99"/>
  <c r="H17" i="99" s="1"/>
  <c r="I17" i="99" s="1"/>
  <c r="G28" i="99"/>
  <c r="H28" i="99" s="1"/>
  <c r="I28" i="99" s="1"/>
  <c r="G17" i="2"/>
  <c r="H17" i="2" s="1"/>
  <c r="I17" i="2" s="1"/>
  <c r="F9" i="99"/>
  <c r="F12" i="99"/>
  <c r="G12" i="99" s="1"/>
  <c r="F20" i="99"/>
  <c r="G20" i="99" s="1"/>
  <c r="F23" i="99"/>
  <c r="G23" i="99" s="1"/>
  <c r="F26" i="99"/>
  <c r="G29" i="2"/>
  <c r="H29" i="2" s="1"/>
  <c r="I29" i="2" s="1"/>
  <c r="G23" i="2"/>
  <c r="H23" i="2" s="1"/>
  <c r="I23" i="2" s="1"/>
  <c r="G9" i="2"/>
  <c r="H9" i="2" s="1"/>
  <c r="I9" i="2" s="1"/>
  <c r="H13" i="2"/>
  <c r="I13" i="2" s="1"/>
  <c r="H22" i="2"/>
  <c r="I22" i="2" s="1"/>
  <c r="H10" i="2"/>
  <c r="I10" i="2" s="1"/>
  <c r="F26" i="2"/>
  <c r="G26" i="2" s="1"/>
  <c r="H26" i="2" s="1"/>
  <c r="I26" i="2" s="1"/>
  <c r="F14" i="2"/>
  <c r="G28" i="2"/>
  <c r="H28" i="2" s="1"/>
  <c r="I28" i="2" s="1"/>
  <c r="G16" i="2"/>
  <c r="H16" i="2" s="1"/>
  <c r="I16" i="2" s="1"/>
  <c r="G20" i="2"/>
  <c r="H20" i="2" s="1"/>
  <c r="I20" i="2" s="1"/>
  <c r="G8" i="2"/>
  <c r="H8" i="2" s="1"/>
  <c r="I8" i="2" s="1"/>
  <c r="G27" i="2"/>
  <c r="H27" i="2" s="1"/>
  <c r="I27" i="2" s="1"/>
  <c r="G15" i="2"/>
  <c r="H15" i="2" s="1"/>
  <c r="I15" i="2" s="1"/>
  <c r="G24" i="2"/>
  <c r="H24" i="2" s="1"/>
  <c r="I24" i="2" s="1"/>
  <c r="H19" i="2"/>
  <c r="I19" i="2" s="1"/>
  <c r="G12" i="2"/>
  <c r="H12" i="2" s="1"/>
  <c r="I12" i="2" s="1"/>
  <c r="H7" i="2"/>
  <c r="I7" i="2" s="1"/>
  <c r="H19" i="99" l="1"/>
  <c r="I19" i="99" s="1"/>
  <c r="H13" i="99"/>
  <c r="I13" i="99" s="1"/>
  <c r="H29" i="99"/>
  <c r="I29" i="99" s="1"/>
  <c r="H8" i="99"/>
  <c r="I8" i="99" s="1"/>
  <c r="G7" i="99"/>
  <c r="H7" i="99" s="1"/>
  <c r="I7" i="99" s="1"/>
  <c r="H6" i="99"/>
  <c r="I6" i="99" s="1"/>
  <c r="H16" i="99"/>
  <c r="I16" i="99" s="1"/>
  <c r="H24" i="99"/>
  <c r="I24" i="99" s="1"/>
  <c r="H20" i="99"/>
  <c r="I20" i="99" s="1"/>
  <c r="G26" i="99"/>
  <c r="H26" i="99" s="1"/>
  <c r="I26" i="99" s="1"/>
  <c r="H11" i="99"/>
  <c r="I11" i="99" s="1"/>
  <c r="H23" i="99"/>
  <c r="I23" i="99" s="1"/>
  <c r="G9" i="99"/>
  <c r="H9" i="99" s="1"/>
  <c r="I9" i="99" s="1"/>
  <c r="H12" i="99"/>
  <c r="I12" i="99" s="1"/>
  <c r="H5" i="99"/>
  <c r="I5" i="99" s="1"/>
  <c r="H21" i="99"/>
  <c r="I21" i="99" s="1"/>
  <c r="H27" i="99"/>
  <c r="I27" i="99" s="1"/>
  <c r="G14" i="2"/>
  <c r="H14" i="2" s="1"/>
  <c r="I14" i="2" s="1"/>
  <c r="C30" i="2"/>
  <c r="C6" i="78" s="1"/>
  <c r="C19" i="78" s="1"/>
  <c r="B3" i="78" s="1"/>
  <c r="I30" i="99" l="1"/>
  <c r="I32" i="99" s="1"/>
  <c r="D7" i="78" s="1"/>
  <c r="I30" i="2" l="1"/>
  <c r="I32" i="2" s="1"/>
  <c r="D6" i="78" l="1"/>
  <c r="D19" i="78" s="1"/>
  <c r="E20" i="78" l="1"/>
  <c r="C3" i="78"/>
  <c r="E3" i="78" s="1"/>
  <c r="G3" i="78"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<sst xmlns="http://schemas.openxmlformats.org/spreadsheetml/2006/main" count="169" uniqueCount="41">
  <si>
    <t>Job Title ASCE/NICET Grade</t>
  </si>
  <si>
    <t>INSTRUCTIONS:</t>
  </si>
  <si>
    <t>Total Hours</t>
  </si>
  <si>
    <t>Hours this Firm</t>
  </si>
  <si>
    <t>Total Salary Cost</t>
  </si>
  <si>
    <t>DNSC Total</t>
  </si>
  <si>
    <t>Grand Total</t>
  </si>
  <si>
    <t>Prime Vendor, Percentage Hours Worked. Must be above 51%</t>
  </si>
  <si>
    <t>Contractor Name</t>
  </si>
  <si>
    <t>Direct Non-Salary Cost (DNSC)*</t>
  </si>
  <si>
    <t>Total</t>
  </si>
  <si>
    <t>TOTAL</t>
  </si>
  <si>
    <r>
      <t xml:space="preserve">The </t>
    </r>
    <r>
      <rPr>
        <b/>
        <i/>
        <sz val="12"/>
        <rFont val="Arial"/>
        <family val="2"/>
      </rPr>
      <t xml:space="preserve">Overhead Rate </t>
    </r>
    <r>
      <rPr>
        <sz val="12"/>
        <rFont val="Arial"/>
        <family val="2"/>
      </rPr>
      <t>shall be a percentage (%) and it should be from the latest NYSDOT approved ConR385 or the Firm's  auditors Overhead Rate. The Overhead Rate is subject to audit and revision on an annual basis when the actual overhead information for the respective year becomes available. Suitable adjustments to the previous payments will be made accordingly upon completion of phase and when multiplier information is available. As needed, the additional fund for the overhead and profit will be added via Change Order by the Agency at the discretion of the Agency.</t>
    </r>
  </si>
  <si>
    <t>Escalation Factor</t>
  </si>
  <si>
    <r>
      <t xml:space="preserve">The </t>
    </r>
    <r>
      <rPr>
        <b/>
        <i/>
        <sz val="12"/>
        <rFont val="Arial"/>
        <family val="2"/>
      </rPr>
      <t>Fully Loaded Hourly Rates</t>
    </r>
    <r>
      <rPr>
        <sz val="12"/>
        <rFont val="Arial"/>
        <family val="2"/>
      </rPr>
      <t xml:space="preserve"> proposed are applicable for the fiscal year that it was negotiated and agreed upon. The Agency utilizes the Employment Cost Index rates reported by the United States Department of Labor – Bureau of Labor Statistics in determining the parameters for approving the consultant annual salary increases. For subsequent fiscal years, it is the Consultant's responsibility to submit revised Loaded Hourly Rates table based on approved Employment Cost Index (ECI) at the beginning of each Fiscal year.</t>
    </r>
  </si>
  <si>
    <t>Grand Total (Total Salary + Total DNSC)</t>
  </si>
  <si>
    <t>(B)
Employment Cost Index (ECI=1.00)
B=(A*ECI)</t>
  </si>
  <si>
    <t xml:space="preserve">(C)
Overhead Costs
C=(B*Overhead Rate)
</t>
  </si>
  <si>
    <t xml:space="preserve">(D)
Fixed Fee (Profit)
D=((B+C)*Fixed Fee)
</t>
  </si>
  <si>
    <t xml:space="preserve">(E)
Loaded Hourly Rate
E=(B+C+D)
</t>
  </si>
  <si>
    <t xml:space="preserve">Labor Cost
</t>
  </si>
  <si>
    <t>(A)
Direct Labor 
Direct Technical Salary (Average Hourly Rate)</t>
  </si>
  <si>
    <t>enter Fiscal year for OH Rate</t>
  </si>
  <si>
    <t>Hours per Consultant</t>
  </si>
  <si>
    <t>Cost Per Consultant</t>
  </si>
  <si>
    <t>*Note: Direct Non-Salary Cost (DNSC) shall be completed by the prime and subconsultants for this procurement.</t>
  </si>
  <si>
    <r>
      <rPr>
        <b/>
        <i/>
        <sz val="12"/>
        <rFont val="Arial"/>
        <family val="2"/>
      </rPr>
      <t>Direct Labor or Direct Technical Salary</t>
    </r>
    <r>
      <rPr>
        <sz val="12"/>
        <rFont val="Arial"/>
        <family val="2"/>
      </rPr>
      <t xml:space="preserve"> - Average Hourly Rate (Column D) for each Job Title/Grade shall be entered from the latest NYSDOT approved certified Roster for the prime and Subcontractors. If the proposed Job Title/Grade is not available in the NYSDOT Certified Roster then the Average Hourly Rate shall be entered from the Firm's most recent Salary Roster. </t>
    </r>
  </si>
  <si>
    <t>Prime:</t>
  </si>
  <si>
    <t>Subconsultant(1):</t>
  </si>
  <si>
    <t>Subconsultant(2):</t>
  </si>
  <si>
    <t>Subconsultant(3):</t>
  </si>
  <si>
    <t>Subconsultant(4):</t>
  </si>
  <si>
    <t>Subconsultant(5):</t>
  </si>
  <si>
    <t>Subconsultant(6):</t>
  </si>
  <si>
    <t>Subconsultant(7):</t>
  </si>
  <si>
    <t>Subconsultant(8):</t>
  </si>
  <si>
    <t>Subconsultant(9):</t>
  </si>
  <si>
    <t>enter firm name</t>
  </si>
  <si>
    <r>
      <t xml:space="preserve">Enter the </t>
    </r>
    <r>
      <rPr>
        <b/>
        <i/>
        <sz val="12"/>
        <rFont val="Arial"/>
        <family val="2"/>
      </rPr>
      <t>firm name</t>
    </r>
    <r>
      <rPr>
        <sz val="12"/>
        <rFont val="Arial"/>
        <family val="2"/>
      </rPr>
      <t xml:space="preserve"> in cell B2;
PRIME firm enters the </t>
    </r>
    <r>
      <rPr>
        <b/>
        <i/>
        <sz val="12"/>
        <rFont val="Arial"/>
        <family val="2"/>
      </rPr>
      <t>Job Title ASCE/NICET Grade</t>
    </r>
    <r>
      <rPr>
        <sz val="12"/>
        <rFont val="Arial"/>
        <family val="2"/>
      </rPr>
      <t xml:space="preserve"> in column A on the PRIME tab;
Enter </t>
    </r>
    <r>
      <rPr>
        <b/>
        <i/>
        <sz val="12"/>
        <rFont val="Arial"/>
        <family val="2"/>
      </rPr>
      <t>"Hours This Firm"</t>
    </r>
    <r>
      <rPr>
        <sz val="12"/>
        <rFont val="Arial"/>
        <family val="2"/>
      </rPr>
      <t xml:space="preserve"> in column C;
Enter the </t>
    </r>
    <r>
      <rPr>
        <b/>
        <i/>
        <sz val="12"/>
        <rFont val="Arial"/>
        <family val="2"/>
      </rPr>
      <t>Direct Technical Salary ($) Average Hourly Rate</t>
    </r>
    <r>
      <rPr>
        <sz val="12"/>
        <rFont val="Arial"/>
        <family val="2"/>
      </rPr>
      <t xml:space="preserve"> in column D;
Enter the </t>
    </r>
    <r>
      <rPr>
        <b/>
        <i/>
        <sz val="12"/>
        <rFont val="Arial"/>
        <family val="2"/>
      </rPr>
      <t>Overhead Rate</t>
    </r>
    <r>
      <rPr>
        <sz val="12"/>
        <rFont val="Arial"/>
        <family val="2"/>
      </rPr>
      <t xml:space="preserve"> in cell F3;
Enter the </t>
    </r>
    <r>
      <rPr>
        <b/>
        <i/>
        <sz val="12"/>
        <rFont val="Arial"/>
        <family val="2"/>
      </rPr>
      <t>Fiscal Year of the Overhead Rate</t>
    </r>
    <r>
      <rPr>
        <sz val="12"/>
        <rFont val="Arial"/>
        <family val="2"/>
      </rPr>
      <t xml:space="preserve"> in cell G1</t>
    </r>
  </si>
  <si>
    <t xml:space="preserve"> 84126P0001-Develop, Deploy, Support and Maintain Existing and Future Citywide Transit Signal Priority (TSP)</t>
  </si>
  <si>
    <t>ENTER DATA ONLY INTO THE ORANGE CELLS. LEAVE ALL GRAY-COLORED CELLS UNCHANGED.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</si>
</sst>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quot;$&quot;* #,##0.00_);_(&quot;$&quot;* \(#,##0.00\);_(&quot;$&quot;* &quot;-&quot;??_);_(@_)"/>
    <numFmt numFmtId="164" formatCode="&quot;$&quot;#,##0.00"/>
    <numFmt numFmtId="165" formatCode="0.0"/>
  </numFmts>
  <fonts count="21" x14ac:knownFonts="1">
    <font>
      <sz val="12"/>
      <color theme="1"/>
      <name val="Calibri"/>
      <family val="2"/>
      <scheme val="minor"/>
    </font>
    <font>
      <sz val="12"/>
      <color theme="1"/>
      <name val="Calibri"/>
      <family val="2"/>
      <scheme val="minor"/>
    </font>
    <font>
      <b/>
      <sz val="12"/>
      <color theme="0"/>
      <name val="Calibri"/>
      <family val="2"/>
      <scheme val="minor"/>
    </font>
    <font>
      <b/>
      <sz val="12"/>
      <color theme="1"/>
      <name val="Calibri"/>
      <family val="2"/>
      <scheme val="minor"/>
    </font>
    <font>
      <b/>
      <sz val="12"/>
      <name val="Calibri"/>
      <family val="2"/>
      <scheme val="minor"/>
    </font>
    <font>
      <b/>
      <u/>
      <sz val="14"/>
      <name val="Arial"/>
      <family val="2"/>
    </font>
    <font>
      <sz val="12"/>
      <name val="Calibri"/>
      <family val="2"/>
      <scheme val="minor"/>
    </font>
    <font>
      <b/>
      <sz val="14"/>
      <name val="Arial"/>
      <family val="2"/>
    </font>
    <font>
      <sz val="12"/>
      <name val="Arial"/>
      <family val="2"/>
    </font>
    <font>
      <sz val="14"/>
      <name val="Arial"/>
      <family val="2"/>
    </font>
    <font>
      <sz val="14"/>
      <color theme="1"/>
      <name val="Calibri"/>
      <family val="2"/>
      <scheme val="minor"/>
    </font>
    <font>
      <sz val="18"/>
      <color rgb="FFFF0000"/>
      <name val="Calibri"/>
      <family val="2"/>
      <scheme val="minor"/>
    </font>
    <font>
      <i/>
      <sz val="12"/>
      <color rgb="FFFF0000"/>
      <name val="Calibri"/>
      <family val="2"/>
      <scheme val="minor"/>
    </font>
    <font>
      <b/>
      <i/>
      <sz val="12"/>
      <name val="Arial"/>
      <family val="2"/>
    </font>
    <font>
      <b/>
      <sz val="16"/>
      <color theme="1"/>
      <name val="Calibri"/>
      <family val="2"/>
      <scheme val="minor"/>
    </font>
    <font>
      <sz val="16"/>
      <color theme="1"/>
      <name val="Calibri"/>
      <family val="2"/>
      <scheme val="minor"/>
    </font>
    <font>
      <b/>
      <sz val="18"/>
      <color theme="1"/>
      <name val="Calibri"/>
      <family val="2"/>
      <scheme val="minor"/>
    </font>
    <font>
      <b/>
      <sz val="14"/>
      <color theme="6"/>
      <name val="Calibri"/>
      <family val="2"/>
      <scheme val="minor"/>
    </font>
    <font>
      <b/>
      <sz val="16"/>
      <color theme="6"/>
      <name val="Calibri"/>
      <family val="2"/>
      <scheme val="minor"/>
    </font>
    <font>
      <b/>
      <sz val="14"/>
      <color rgb="FF002060"/>
      <name val="Calibri"/>
      <family val="2"/>
      <scheme val="minor"/>
    </font>
    <font>
      <b/>
      <i/>
      <sz val="12"/>
      <color rgb="FF002060"/>
      <name val="Calibri"/>
      <family val="2"/>
      <scheme val="minor"/>
    </font>
  </fonts>
  <fills count="14">
    <fill>
      <patternFill patternType="none"/>
    </fill>
    <fill>
      <patternFill patternType="gray125"/>
    </fill>
    <fill>
      <patternFill patternType="solid">
        <fgColor theme="1"/>
        <bgColor theme="1"/>
      </patternFill>
    </fill>
    <fill>
      <patternFill patternType="solid">
        <fgColor theme="4" tint="0.59999389629810485"/>
        <bgColor indexed="65"/>
      </patternFill>
    </fill>
    <fill>
      <patternFill patternType="solid">
        <fgColor theme="4" tint="0.39997558519241921"/>
        <bgColor indexed="65"/>
      </patternFill>
    </fill>
    <fill>
      <patternFill patternType="solid">
        <fgColor theme="0" tint="-0.34998626667073579"/>
        <bgColor theme="0" tint="-0.34998626667073579"/>
      </patternFill>
    </fill>
    <fill>
      <patternFill patternType="solid">
        <fgColor theme="7" tint="0.79998168889431442"/>
        <bgColor indexed="64"/>
      </patternFill>
    </fill>
    <fill>
      <patternFill patternType="solid">
        <fgColor theme="7" tint="0.59999389629810485"/>
        <bgColor indexed="64"/>
      </patternFill>
    </fill>
    <fill>
      <patternFill patternType="solid">
        <fgColor theme="1"/>
        <bgColor indexed="64"/>
      </patternFill>
    </fill>
    <fill>
      <patternFill patternType="solid">
        <fgColor theme="0" tint="-0.249977111117893"/>
        <bgColor theme="0" tint="-0.14999847407452621"/>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0.14999847407452621"/>
        <bgColor theme="0" tint="-0.14999847407452621"/>
      </patternFill>
    </fill>
  </fills>
  <borders count="47">
    <border>
      <left/>
      <right/>
      <top/>
      <bottom/>
      <diagonal/>
    </border>
    <border>
      <left/>
      <right/>
      <top style="thin">
        <color theme="1"/>
      </top>
      <bottom style="thin">
        <color theme="1"/>
      </bottom>
      <diagonal/>
    </border>
    <border>
      <left/>
      <right/>
      <top style="thin">
        <color theme="1"/>
      </top>
      <bottom/>
      <diagonal/>
    </border>
    <border>
      <left style="thin">
        <color indexed="64"/>
      </left>
      <right/>
      <top/>
      <bottom style="thin">
        <color indexed="64"/>
      </bottom>
      <diagonal/>
    </border>
    <border>
      <left style="thick">
        <color indexed="64"/>
      </left>
      <right/>
      <top style="thick">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double">
        <color theme="1"/>
      </top>
      <bottom style="thin">
        <color theme="1"/>
      </bottom>
      <diagonal/>
    </border>
    <border>
      <left style="thin">
        <color theme="1"/>
      </left>
      <right/>
      <top style="thin">
        <color theme="1"/>
      </top>
      <bottom style="thin">
        <color theme="1"/>
      </bottom>
      <diagonal/>
    </border>
    <border>
      <left style="thin">
        <color theme="1"/>
      </left>
      <right/>
      <top style="double">
        <color theme="1"/>
      </top>
      <bottom/>
      <diagonal/>
    </border>
    <border>
      <left style="medium">
        <color indexed="64"/>
      </left>
      <right style="medium">
        <color indexed="64"/>
      </right>
      <top style="medium">
        <color indexed="64"/>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medium">
        <color indexed="64"/>
      </right>
      <top style="thin">
        <color theme="1"/>
      </top>
      <bottom style="medium">
        <color indexed="64"/>
      </bottom>
      <diagonal/>
    </border>
    <border>
      <left/>
      <right/>
      <top style="thin">
        <color indexed="64"/>
      </top>
      <bottom style="medium">
        <color indexed="64"/>
      </bottom>
      <diagonal/>
    </border>
    <border>
      <left style="thin">
        <color theme="2"/>
      </left>
      <right style="thin">
        <color theme="2"/>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0"/>
      </left>
      <right/>
      <top style="thin">
        <color theme="1"/>
      </top>
      <bottom/>
      <diagonal/>
    </border>
    <border>
      <left/>
      <right/>
      <top/>
      <bottom style="thin">
        <color theme="1"/>
      </bottom>
      <diagonal/>
    </border>
    <border>
      <left style="thin">
        <color theme="2"/>
      </left>
      <right/>
      <top style="thin">
        <color theme="2"/>
      </top>
      <bottom/>
      <diagonal/>
    </border>
    <border>
      <left style="thin">
        <color theme="2"/>
      </left>
      <right/>
      <top/>
      <bottom/>
      <diagonal/>
    </border>
    <border>
      <left style="medium">
        <color indexed="64"/>
      </left>
      <right/>
      <top style="medium">
        <color indexed="64"/>
      </top>
      <bottom/>
      <diagonal/>
    </border>
    <border>
      <left style="thin">
        <color theme="2"/>
      </left>
      <right/>
      <top style="medium">
        <color indexed="64"/>
      </top>
      <bottom/>
      <diagonal/>
    </border>
    <border>
      <left style="medium">
        <color theme="0" tint="-0.14996795556505021"/>
      </left>
      <right/>
      <top style="medium">
        <color indexed="64"/>
      </top>
      <bottom/>
      <diagonal/>
    </border>
    <border>
      <left style="medium">
        <color rgb="FFFF0000"/>
      </left>
      <right/>
      <top style="medium">
        <color rgb="FFFF0000"/>
      </top>
      <bottom/>
      <diagonal/>
    </border>
    <border>
      <left style="medium">
        <color rgb="FFFF0000"/>
      </left>
      <right/>
      <top style="medium">
        <color indexed="64"/>
      </top>
      <bottom/>
      <diagonal/>
    </border>
    <border>
      <left style="thin">
        <color theme="2"/>
      </left>
      <right style="medium">
        <color indexed="64"/>
      </right>
      <top style="medium">
        <color indexed="64"/>
      </top>
      <bottom/>
      <diagonal/>
    </border>
    <border>
      <left style="thin">
        <color theme="0"/>
      </left>
      <right/>
      <top style="medium">
        <color rgb="FFFF0000"/>
      </top>
      <bottom/>
      <diagonal/>
    </border>
    <border>
      <left style="thin">
        <color theme="0"/>
      </left>
      <right/>
      <top style="medium">
        <color indexed="64"/>
      </top>
      <bottom/>
      <diagonal/>
    </border>
    <border>
      <left style="medium">
        <color rgb="FFFF0000"/>
      </left>
      <right/>
      <top style="thin">
        <color auto="1"/>
      </top>
      <bottom/>
      <diagonal/>
    </border>
    <border>
      <left style="medium">
        <color rgb="FFFF0000"/>
      </left>
      <right/>
      <top style="thin">
        <color theme="1"/>
      </top>
      <bottom/>
      <diagonal/>
    </border>
    <border>
      <left style="medium">
        <color rgb="FFFF0000"/>
      </left>
      <right/>
      <top style="thin">
        <color auto="1"/>
      </top>
      <bottom style="medium">
        <color rgb="FFFF0000"/>
      </bottom>
      <diagonal/>
    </border>
    <border>
      <left/>
      <right style="thin">
        <color theme="1"/>
      </right>
      <top style="thin">
        <color theme="1"/>
      </top>
      <bottom/>
      <diagonal/>
    </border>
    <border>
      <left/>
      <right/>
      <top style="thin">
        <color indexed="64"/>
      </top>
      <bottom style="thin">
        <color theme="1"/>
      </bottom>
      <diagonal/>
    </border>
    <border>
      <left/>
      <right/>
      <top style="medium">
        <color indexed="64"/>
      </top>
      <bottom/>
      <diagonal/>
    </border>
    <border>
      <left style="medium">
        <color rgb="FFFF0000"/>
      </left>
      <right/>
      <top style="thin">
        <color auto="1"/>
      </top>
      <bottom style="thin">
        <color auto="1"/>
      </bottom>
      <diagonal/>
    </border>
    <border>
      <left style="medium">
        <color rgb="FFFF0000"/>
      </left>
      <right style="medium">
        <color rgb="FFFF0000"/>
      </right>
      <top style="medium">
        <color rgb="FFFF0000"/>
      </top>
      <bottom/>
      <diagonal/>
    </border>
    <border>
      <left style="medium">
        <color rgb="FFFF0000"/>
      </left>
      <right style="medium">
        <color rgb="FFFF0000"/>
      </right>
      <top style="thin">
        <color auto="1"/>
      </top>
      <bottom/>
      <diagonal/>
    </border>
    <border>
      <left/>
      <right style="thin">
        <color theme="1"/>
      </right>
      <top style="medium">
        <color rgb="FFFF0000"/>
      </top>
      <bottom style="thin">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0"/>
      </left>
      <right/>
      <top/>
      <bottom/>
      <diagonal/>
    </border>
  </borders>
  <cellStyleXfs count="5">
    <xf numFmtId="0" fontId="0" fillId="0" borderId="0"/>
    <xf numFmtId="9" fontId="1" fillId="0" borderId="0" applyFont="0" applyFill="0" applyBorder="0" applyAlignment="0" applyProtection="0"/>
    <xf numFmtId="0" fontId="1" fillId="3" borderId="0" applyNumberFormat="0" applyBorder="0" applyAlignment="0" applyProtection="0"/>
    <xf numFmtId="0" fontId="1" fillId="4" borderId="0" applyNumberFormat="0" applyBorder="0" applyAlignment="0" applyProtection="0"/>
    <xf numFmtId="44" fontId="1" fillId="0" borderId="0" applyFont="0" applyFill="0" applyBorder="0" applyAlignment="0" applyProtection="0"/>
  </cellStyleXfs>
  <cellXfs count="126">
    <xf numFmtId="0" fontId="0" fillId="0" borderId="0" xfId="0"/>
    <xf numFmtId="0" fontId="4" fillId="0" borderId="0" xfId="0" applyFont="1"/>
    <xf numFmtId="0" fontId="6" fillId="0" borderId="0" xfId="0" applyFont="1"/>
    <xf numFmtId="0" fontId="9" fillId="0" borderId="0" xfId="0" applyFont="1" applyAlignment="1">
      <alignment horizontal="left" vertical="center"/>
    </xf>
    <xf numFmtId="0" fontId="9" fillId="0" borderId="0" xfId="0" applyFont="1" applyAlignment="1">
      <alignment horizontal="left" vertical="center" wrapText="1"/>
    </xf>
    <xf numFmtId="0" fontId="5" fillId="0" borderId="0" xfId="0" applyFont="1" applyAlignment="1">
      <alignment horizontal="left" vertical="center"/>
    </xf>
    <xf numFmtId="0" fontId="7" fillId="0" borderId="0" xfId="0" applyFont="1" applyAlignment="1">
      <alignment horizontal="left" vertical="center"/>
    </xf>
    <xf numFmtId="0" fontId="4" fillId="0" borderId="0" xfId="0" applyFont="1" applyAlignment="1">
      <alignment horizontal="center" vertical="top"/>
    </xf>
    <xf numFmtId="165" fontId="0" fillId="0" borderId="0" xfId="0" applyNumberFormat="1" applyAlignment="1">
      <alignment horizontal="center"/>
    </xf>
    <xf numFmtId="0" fontId="0" fillId="0" borderId="0" xfId="0" applyAlignment="1">
      <alignment horizontal="center"/>
    </xf>
    <xf numFmtId="2" fontId="0" fillId="0" borderId="0" xfId="0" applyNumberFormat="1" applyAlignment="1">
      <alignment horizontal="center"/>
    </xf>
    <xf numFmtId="0" fontId="3" fillId="0" borderId="0" xfId="0" applyFont="1"/>
    <xf numFmtId="164" fontId="0" fillId="0" borderId="0" xfId="0" applyNumberFormat="1"/>
    <xf numFmtId="44" fontId="0" fillId="0" borderId="0" xfId="4" applyFont="1" applyAlignment="1" applyProtection="1">
      <alignment horizontal="center"/>
    </xf>
    <xf numFmtId="2" fontId="0" fillId="0" borderId="0" xfId="4" applyNumberFormat="1" applyFont="1" applyProtection="1"/>
    <xf numFmtId="0" fontId="15" fillId="0" borderId="0" xfId="0" applyFont="1"/>
    <xf numFmtId="2" fontId="16" fillId="5" borderId="4" xfId="4" applyNumberFormat="1" applyFont="1" applyFill="1" applyBorder="1" applyAlignment="1" applyProtection="1">
      <alignment horizontal="right"/>
    </xf>
    <xf numFmtId="2" fontId="2" fillId="2" borderId="18" xfId="0" applyNumberFormat="1" applyFont="1" applyFill="1" applyBorder="1" applyAlignment="1">
      <alignment horizontal="center" wrapText="1"/>
    </xf>
    <xf numFmtId="0" fontId="14" fillId="12" borderId="13" xfId="0" applyFont="1" applyFill="1" applyBorder="1" applyAlignment="1">
      <alignment horizontal="center"/>
    </xf>
    <xf numFmtId="1" fontId="14" fillId="12" borderId="11" xfId="0" applyNumberFormat="1" applyFont="1" applyFill="1" applyBorder="1"/>
    <xf numFmtId="164" fontId="14" fillId="12" borderId="11" xfId="0" applyNumberFormat="1" applyFont="1" applyFill="1" applyBorder="1" applyAlignment="1">
      <alignment horizontal="center"/>
    </xf>
    <xf numFmtId="2" fontId="14" fillId="12" borderId="11" xfId="0" applyNumberFormat="1" applyFont="1" applyFill="1" applyBorder="1" applyAlignment="1">
      <alignment horizontal="center"/>
    </xf>
    <xf numFmtId="44" fontId="14" fillId="12" borderId="11" xfId="0" applyNumberFormat="1" applyFont="1" applyFill="1" applyBorder="1"/>
    <xf numFmtId="0" fontId="14" fillId="10" borderId="12" xfId="0" applyFont="1" applyFill="1" applyBorder="1" applyAlignment="1">
      <alignment horizontal="center"/>
    </xf>
    <xf numFmtId="0" fontId="15" fillId="10" borderId="1" xfId="0" applyFont="1" applyFill="1" applyBorder="1"/>
    <xf numFmtId="44" fontId="15" fillId="10" borderId="1" xfId="4" applyFont="1" applyFill="1" applyBorder="1" applyAlignment="1" applyProtection="1">
      <alignment horizontal="center"/>
    </xf>
    <xf numFmtId="165" fontId="15" fillId="10" borderId="1" xfId="0" applyNumberFormat="1" applyFont="1" applyFill="1" applyBorder="1" applyAlignment="1">
      <alignment horizontal="center"/>
    </xf>
    <xf numFmtId="0" fontId="15" fillId="10" borderId="1" xfId="0" applyFont="1" applyFill="1" applyBorder="1" applyAlignment="1">
      <alignment horizontal="center"/>
    </xf>
    <xf numFmtId="2" fontId="15" fillId="10" borderId="1" xfId="0" applyNumberFormat="1" applyFont="1" applyFill="1" applyBorder="1" applyAlignment="1">
      <alignment horizontal="center"/>
    </xf>
    <xf numFmtId="0" fontId="15" fillId="10" borderId="15" xfId="0" applyFont="1" applyFill="1" applyBorder="1"/>
    <xf numFmtId="0" fontId="14" fillId="12" borderId="12" xfId="0" applyFont="1" applyFill="1" applyBorder="1" applyAlignment="1">
      <alignment horizontal="center"/>
    </xf>
    <xf numFmtId="0" fontId="15" fillId="12" borderId="1" xfId="0" applyFont="1" applyFill="1" applyBorder="1"/>
    <xf numFmtId="44" fontId="15" fillId="12" borderId="1" xfId="4" applyFont="1" applyFill="1" applyBorder="1" applyAlignment="1" applyProtection="1">
      <alignment horizontal="center"/>
    </xf>
    <xf numFmtId="165" fontId="15" fillId="12" borderId="1" xfId="0" applyNumberFormat="1" applyFont="1" applyFill="1" applyBorder="1" applyAlignment="1">
      <alignment horizontal="center"/>
    </xf>
    <xf numFmtId="0" fontId="15" fillId="12" borderId="1" xfId="0" applyFont="1" applyFill="1" applyBorder="1" applyAlignment="1">
      <alignment horizontal="center"/>
    </xf>
    <xf numFmtId="2" fontId="15" fillId="12" borderId="1" xfId="0" applyNumberFormat="1" applyFont="1" applyFill="1" applyBorder="1" applyAlignment="1">
      <alignment horizontal="center"/>
    </xf>
    <xf numFmtId="164" fontId="14" fillId="12" borderId="14" xfId="4" applyNumberFormat="1" applyFont="1" applyFill="1" applyBorder="1"/>
    <xf numFmtId="164" fontId="14" fillId="12" borderId="16" xfId="0" applyNumberFormat="1" applyFont="1" applyFill="1" applyBorder="1"/>
    <xf numFmtId="164" fontId="14" fillId="12" borderId="23" xfId="0" applyNumberFormat="1" applyFont="1" applyFill="1" applyBorder="1" applyAlignment="1">
      <alignment horizontal="center"/>
    </xf>
    <xf numFmtId="1" fontId="14" fillId="12" borderId="23" xfId="0" applyNumberFormat="1" applyFont="1" applyFill="1" applyBorder="1"/>
    <xf numFmtId="0" fontId="2" fillId="2" borderId="24" xfId="0" applyFont="1" applyFill="1" applyBorder="1" applyAlignment="1">
      <alignment horizontal="center" wrapText="1"/>
    </xf>
    <xf numFmtId="0" fontId="2" fillId="2" borderId="25" xfId="0" applyFont="1" applyFill="1" applyBorder="1" applyAlignment="1">
      <alignment horizontal="center" wrapText="1"/>
    </xf>
    <xf numFmtId="2" fontId="2" fillId="2" borderId="25" xfId="0" applyNumberFormat="1" applyFont="1" applyFill="1" applyBorder="1" applyAlignment="1">
      <alignment horizontal="center" wrapText="1"/>
    </xf>
    <xf numFmtId="2" fontId="3" fillId="11" borderId="26" xfId="4" applyNumberFormat="1" applyFont="1" applyFill="1" applyBorder="1" applyAlignment="1">
      <alignment horizontal="center"/>
    </xf>
    <xf numFmtId="2" fontId="3" fillId="11" borderId="27" xfId="4" applyNumberFormat="1" applyFont="1" applyFill="1" applyBorder="1" applyAlignment="1">
      <alignment horizontal="center"/>
    </xf>
    <xf numFmtId="2" fontId="4" fillId="11" borderId="28" xfId="4" applyNumberFormat="1" applyFont="1" applyFill="1" applyBorder="1" applyAlignment="1">
      <alignment horizontal="center"/>
    </xf>
    <xf numFmtId="9" fontId="0" fillId="7" borderId="29" xfId="1" applyFont="1" applyFill="1" applyBorder="1" applyAlignment="1">
      <alignment horizontal="center"/>
    </xf>
    <xf numFmtId="2" fontId="4" fillId="11" borderId="30" xfId="4" applyNumberFormat="1" applyFont="1" applyFill="1" applyBorder="1" applyAlignment="1">
      <alignment horizontal="center"/>
    </xf>
    <xf numFmtId="2" fontId="3" fillId="11" borderId="28" xfId="4" applyNumberFormat="1" applyFont="1" applyFill="1" applyBorder="1" applyAlignment="1">
      <alignment horizontal="center"/>
    </xf>
    <xf numFmtId="2" fontId="3" fillId="11" borderId="31" xfId="4" applyNumberFormat="1" applyFont="1" applyFill="1" applyBorder="1" applyAlignment="1">
      <alignment horizontal="center"/>
    </xf>
    <xf numFmtId="1" fontId="0" fillId="13" borderId="30" xfId="4" applyNumberFormat="1" applyFont="1" applyFill="1" applyBorder="1" applyAlignment="1">
      <alignment horizontal="center"/>
    </xf>
    <xf numFmtId="164" fontId="0" fillId="13" borderId="30" xfId="4" applyNumberFormat="1" applyFont="1" applyFill="1" applyBorder="1" applyAlignment="1">
      <alignment horizontal="center"/>
    </xf>
    <xf numFmtId="164" fontId="0" fillId="13" borderId="32" xfId="4" applyNumberFormat="1" applyFont="1" applyFill="1" applyBorder="1" applyAlignment="1">
      <alignment horizontal="center"/>
    </xf>
    <xf numFmtId="164" fontId="0" fillId="13" borderId="33" xfId="4" applyNumberFormat="1" applyFont="1" applyFill="1" applyBorder="1" applyAlignment="1">
      <alignment horizontal="center"/>
    </xf>
    <xf numFmtId="164" fontId="0" fillId="9" borderId="35" xfId="4" applyNumberFormat="1" applyFont="1" applyFill="1" applyBorder="1" applyAlignment="1">
      <alignment horizontal="center"/>
    </xf>
    <xf numFmtId="164" fontId="0" fillId="9" borderId="22" xfId="4" applyNumberFormat="1" applyFont="1" applyFill="1" applyBorder="1" applyAlignment="1">
      <alignment horizontal="center"/>
    </xf>
    <xf numFmtId="1" fontId="0" fillId="13" borderId="34" xfId="4" applyNumberFormat="1" applyFont="1" applyFill="1" applyBorder="1" applyAlignment="1">
      <alignment horizontal="center"/>
    </xf>
    <xf numFmtId="164" fontId="0" fillId="13" borderId="35" xfId="4" applyNumberFormat="1" applyFont="1" applyFill="1" applyBorder="1" applyAlignment="1">
      <alignment horizontal="center"/>
    </xf>
    <xf numFmtId="164" fontId="0" fillId="13" borderId="22" xfId="4" applyNumberFormat="1" applyFont="1" applyFill="1" applyBorder="1" applyAlignment="1">
      <alignment horizontal="center"/>
    </xf>
    <xf numFmtId="9" fontId="0" fillId="7" borderId="29" xfId="1" applyNumberFormat="1" applyFont="1" applyFill="1" applyBorder="1" applyAlignment="1">
      <alignment horizontal="center"/>
    </xf>
    <xf numFmtId="49" fontId="0" fillId="13" borderId="39" xfId="4" applyNumberFormat="1" applyFont="1" applyFill="1" applyBorder="1" applyAlignment="1">
      <alignment horizontal="center"/>
    </xf>
    <xf numFmtId="1" fontId="0" fillId="13" borderId="33" xfId="4" applyNumberFormat="1" applyFont="1" applyFill="1" applyBorder="1" applyAlignment="1">
      <alignment horizontal="center"/>
    </xf>
    <xf numFmtId="49" fontId="0" fillId="13" borderId="2" xfId="4" applyNumberFormat="1" applyFont="1" applyFill="1" applyBorder="1" applyAlignment="1">
      <alignment horizontal="center"/>
    </xf>
    <xf numFmtId="1" fontId="0" fillId="13" borderId="22" xfId="4" applyNumberFormat="1" applyFont="1" applyFill="1" applyBorder="1" applyAlignment="1">
      <alignment horizontal="center"/>
    </xf>
    <xf numFmtId="1" fontId="6" fillId="6" borderId="40" xfId="2" applyNumberFormat="1" applyFont="1" applyFill="1" applyBorder="1" applyAlignment="1">
      <alignment horizontal="center"/>
    </xf>
    <xf numFmtId="164" fontId="6" fillId="6" borderId="40" xfId="2" applyNumberFormat="1" applyFont="1" applyFill="1" applyBorder="1" applyAlignment="1">
      <alignment horizontal="center"/>
    </xf>
    <xf numFmtId="0" fontId="0" fillId="0" borderId="0" xfId="0" applyProtection="1"/>
    <xf numFmtId="164" fontId="0" fillId="0" borderId="0" xfId="0" applyNumberFormat="1" applyProtection="1"/>
    <xf numFmtId="164" fontId="0" fillId="7" borderId="41" xfId="3" applyNumberFormat="1" applyFont="1" applyFill="1" applyBorder="1" applyAlignment="1">
      <alignment horizontal="center"/>
    </xf>
    <xf numFmtId="164" fontId="6" fillId="7" borderId="42" xfId="2" applyNumberFormat="1" applyFont="1" applyFill="1" applyBorder="1" applyAlignment="1">
      <alignment horizontal="center"/>
    </xf>
    <xf numFmtId="164" fontId="0" fillId="7" borderId="42" xfId="3" applyNumberFormat="1" applyFont="1" applyFill="1" applyBorder="1" applyAlignment="1">
      <alignment horizontal="center"/>
    </xf>
    <xf numFmtId="164" fontId="3" fillId="12" borderId="8" xfId="0" applyNumberFormat="1" applyFont="1" applyFill="1" applyBorder="1" applyProtection="1"/>
    <xf numFmtId="49" fontId="0" fillId="7" borderId="30" xfId="3" applyNumberFormat="1" applyFont="1" applyFill="1" applyBorder="1" applyAlignment="1">
      <alignment horizontal="center"/>
    </xf>
    <xf numFmtId="49" fontId="6" fillId="7" borderId="34" xfId="2" applyNumberFormat="1" applyFont="1" applyFill="1" applyBorder="1" applyAlignment="1">
      <alignment horizontal="center"/>
    </xf>
    <xf numFmtId="49" fontId="0" fillId="7" borderId="34" xfId="3" applyNumberFormat="1" applyFont="1" applyFill="1" applyBorder="1" applyAlignment="1">
      <alignment horizontal="center"/>
    </xf>
    <xf numFmtId="49" fontId="6" fillId="7" borderId="36" xfId="2" applyNumberFormat="1" applyFont="1" applyFill="1" applyBorder="1" applyAlignment="1">
      <alignment horizontal="center"/>
    </xf>
    <xf numFmtId="1" fontId="0" fillId="7" borderId="29" xfId="3" applyNumberFormat="1" applyFont="1" applyFill="1" applyBorder="1" applyAlignment="1">
      <alignment horizontal="center"/>
    </xf>
    <xf numFmtId="164" fontId="0" fillId="7" borderId="29" xfId="3" applyNumberFormat="1" applyFont="1" applyFill="1" applyBorder="1" applyAlignment="1">
      <alignment horizontal="center"/>
    </xf>
    <xf numFmtId="1" fontId="6" fillId="7" borderId="34" xfId="2" applyNumberFormat="1" applyFont="1" applyFill="1" applyBorder="1" applyAlignment="1">
      <alignment horizontal="center"/>
    </xf>
    <xf numFmtId="164" fontId="6" fillId="7" borderId="34" xfId="2" applyNumberFormat="1" applyFont="1" applyFill="1" applyBorder="1" applyAlignment="1">
      <alignment horizontal="center"/>
    </xf>
    <xf numFmtId="1" fontId="0" fillId="7" borderId="34" xfId="3" applyNumberFormat="1" applyFont="1" applyFill="1" applyBorder="1" applyAlignment="1">
      <alignment horizontal="center"/>
    </xf>
    <xf numFmtId="164" fontId="0" fillId="7" borderId="34" xfId="3" applyNumberFormat="1" applyFont="1" applyFill="1" applyBorder="1" applyAlignment="1">
      <alignment horizontal="center"/>
    </xf>
    <xf numFmtId="1" fontId="6" fillId="7" borderId="36" xfId="2" applyNumberFormat="1" applyFont="1" applyFill="1" applyBorder="1" applyAlignment="1">
      <alignment horizontal="center"/>
    </xf>
    <xf numFmtId="164" fontId="6" fillId="7" borderId="36" xfId="2" applyNumberFormat="1" applyFont="1" applyFill="1" applyBorder="1" applyAlignment="1">
      <alignment horizontal="center"/>
    </xf>
    <xf numFmtId="1" fontId="0" fillId="7" borderId="30" xfId="3" applyNumberFormat="1" applyFont="1" applyFill="1" applyBorder="1" applyAlignment="1">
      <alignment horizontal="center"/>
    </xf>
    <xf numFmtId="164" fontId="0" fillId="7" borderId="30" xfId="3" applyNumberFormat="1" applyFont="1" applyFill="1" applyBorder="1" applyAlignment="1">
      <alignment horizontal="center"/>
    </xf>
    <xf numFmtId="1" fontId="6" fillId="7" borderId="40" xfId="2" applyNumberFormat="1" applyFont="1" applyFill="1" applyBorder="1" applyAlignment="1">
      <alignment horizontal="center"/>
    </xf>
    <xf numFmtId="164" fontId="6" fillId="7" borderId="40" xfId="2" applyNumberFormat="1" applyFont="1" applyFill="1" applyBorder="1" applyAlignment="1">
      <alignment horizontal="center"/>
    </xf>
    <xf numFmtId="49" fontId="0" fillId="12" borderId="2" xfId="4" applyNumberFormat="1" applyFont="1" applyFill="1" applyBorder="1" applyAlignment="1">
      <alignment horizontal="center"/>
    </xf>
    <xf numFmtId="1" fontId="0" fillId="12" borderId="22" xfId="4" applyNumberFormat="1" applyFont="1" applyFill="1" applyBorder="1" applyAlignment="1">
      <alignment horizontal="center"/>
    </xf>
    <xf numFmtId="1" fontId="0" fillId="13" borderId="35" xfId="4" applyNumberFormat="1" applyFont="1" applyFill="1" applyBorder="1" applyAlignment="1">
      <alignment horizontal="center"/>
    </xf>
    <xf numFmtId="0" fontId="8" fillId="0" borderId="0" xfId="0" applyFont="1" applyAlignment="1">
      <alignment horizontal="left" vertical="top" wrapText="1"/>
    </xf>
    <xf numFmtId="0" fontId="18" fillId="7" borderId="19" xfId="0" applyFont="1" applyFill="1" applyBorder="1" applyAlignment="1" applyProtection="1">
      <protection locked="0"/>
    </xf>
    <xf numFmtId="0" fontId="18" fillId="7" borderId="20" xfId="0" applyFont="1" applyFill="1" applyBorder="1" applyAlignment="1" applyProtection="1">
      <protection locked="0"/>
    </xf>
    <xf numFmtId="0" fontId="18" fillId="7" borderId="21" xfId="0" applyFont="1" applyFill="1" applyBorder="1" applyAlignment="1" applyProtection="1">
      <protection locked="0"/>
    </xf>
    <xf numFmtId="0" fontId="17" fillId="7" borderId="19" xfId="0" applyFont="1" applyFill="1" applyBorder="1" applyAlignment="1" applyProtection="1">
      <protection locked="0"/>
    </xf>
    <xf numFmtId="0" fontId="17" fillId="7" borderId="20" xfId="0" applyFont="1" applyFill="1" applyBorder="1" applyAlignment="1" applyProtection="1">
      <protection locked="0"/>
    </xf>
    <xf numFmtId="0" fontId="17" fillId="7" borderId="21" xfId="0" applyFont="1" applyFill="1" applyBorder="1" applyAlignment="1" applyProtection="1">
      <protection locked="0"/>
    </xf>
    <xf numFmtId="0" fontId="0" fillId="12" borderId="44" xfId="0" applyFill="1" applyBorder="1" applyProtection="1"/>
    <xf numFmtId="0" fontId="3" fillId="12" borderId="45" xfId="0" applyFont="1" applyFill="1" applyBorder="1" applyProtection="1"/>
    <xf numFmtId="1" fontId="3" fillId="12" borderId="38" xfId="0" applyNumberFormat="1" applyFont="1" applyFill="1" applyBorder="1" applyProtection="1"/>
    <xf numFmtId="164" fontId="3" fillId="12" borderId="38" xfId="0" applyNumberFormat="1" applyFont="1" applyFill="1" applyBorder="1" applyProtection="1"/>
    <xf numFmtId="164" fontId="3" fillId="12" borderId="43" xfId="0" applyNumberFormat="1" applyFont="1" applyFill="1" applyBorder="1" applyProtection="1"/>
    <xf numFmtId="0" fontId="3" fillId="12" borderId="17" xfId="0" applyFont="1" applyFill="1" applyBorder="1" applyProtection="1"/>
    <xf numFmtId="0" fontId="0" fillId="12" borderId="17" xfId="0" applyFill="1" applyBorder="1" applyProtection="1"/>
    <xf numFmtId="164" fontId="3" fillId="12" borderId="17" xfId="0" applyNumberFormat="1" applyFont="1" applyFill="1" applyBorder="1" applyProtection="1"/>
    <xf numFmtId="0" fontId="20" fillId="0" borderId="0" xfId="0" applyFont="1" applyProtection="1"/>
    <xf numFmtId="0" fontId="12" fillId="0" borderId="0" xfId="0" applyFont="1" applyProtection="1"/>
    <xf numFmtId="0" fontId="0" fillId="12" borderId="2" xfId="0" applyFont="1" applyFill="1" applyBorder="1" applyProtection="1"/>
    <xf numFmtId="1" fontId="0" fillId="12" borderId="2" xfId="0" applyNumberFormat="1" applyFont="1" applyFill="1" applyBorder="1" applyProtection="1"/>
    <xf numFmtId="164" fontId="0" fillId="12" borderId="2" xfId="0" applyNumberFormat="1" applyFont="1" applyFill="1" applyBorder="1" applyProtection="1"/>
    <xf numFmtId="0" fontId="19" fillId="0" borderId="0" xfId="0" applyFont="1" applyAlignment="1" applyProtection="1">
      <alignment vertical="center"/>
    </xf>
    <xf numFmtId="0" fontId="2" fillId="8" borderId="0" xfId="0" applyFont="1" applyFill="1" applyAlignment="1" applyProtection="1">
      <alignment horizontal="center"/>
    </xf>
    <xf numFmtId="0" fontId="2" fillId="8" borderId="46" xfId="0" applyFont="1" applyFill="1" applyBorder="1" applyAlignment="1" applyProtection="1">
      <alignment horizontal="center"/>
    </xf>
    <xf numFmtId="0" fontId="2" fillId="8" borderId="46" xfId="0" applyFont="1" applyFill="1" applyBorder="1" applyAlignment="1" applyProtection="1">
      <alignment horizontal="center" wrapText="1"/>
    </xf>
    <xf numFmtId="0" fontId="10" fillId="0" borderId="5" xfId="0" applyFont="1" applyBorder="1" applyAlignment="1" applyProtection="1">
      <alignment horizontal="center"/>
    </xf>
    <xf numFmtId="0" fontId="10" fillId="0" borderId="6" xfId="0" applyFont="1" applyBorder="1" applyAlignment="1" applyProtection="1">
      <alignment horizontal="center"/>
    </xf>
    <xf numFmtId="0" fontId="10" fillId="0" borderId="7" xfId="0" applyFont="1" applyBorder="1" applyAlignment="1" applyProtection="1">
      <alignment horizontal="center"/>
    </xf>
    <xf numFmtId="1" fontId="3" fillId="12" borderId="8" xfId="0" applyNumberFormat="1" applyFont="1" applyFill="1" applyBorder="1" applyProtection="1"/>
    <xf numFmtId="164" fontId="3" fillId="12" borderId="44" xfId="0" applyNumberFormat="1" applyFont="1" applyFill="1" applyBorder="1" applyProtection="1"/>
    <xf numFmtId="9" fontId="11" fillId="0" borderId="3" xfId="1" applyFont="1" applyBorder="1" applyAlignment="1" applyProtection="1">
      <alignment horizontal="center"/>
    </xf>
    <xf numFmtId="9" fontId="11" fillId="0" borderId="9" xfId="1" applyFont="1" applyBorder="1" applyAlignment="1" applyProtection="1">
      <alignment horizontal="center"/>
    </xf>
    <xf numFmtId="9" fontId="11" fillId="0" borderId="10" xfId="1" applyFont="1" applyBorder="1" applyAlignment="1" applyProtection="1">
      <alignment horizontal="center"/>
    </xf>
    <xf numFmtId="0" fontId="2" fillId="2" borderId="0" xfId="0" applyFont="1" applyFill="1" applyBorder="1" applyAlignment="1" applyProtection="1">
      <alignment horizontal="center" wrapText="1"/>
    </xf>
    <xf numFmtId="0" fontId="2" fillId="2" borderId="2" xfId="0" applyFont="1" applyFill="1" applyBorder="1" applyAlignment="1" applyProtection="1">
      <alignment horizontal="center" wrapText="1"/>
    </xf>
    <xf numFmtId="0" fontId="2" fillId="2" borderId="37" xfId="0" applyFont="1" applyFill="1" applyBorder="1" applyAlignment="1" applyProtection="1">
      <alignment horizontal="center" wrapText="1"/>
    </xf>
  </cellXfs>
  <cellStyles count="5">
    <cellStyle name="40% - Accent1" xfId="2" builtinId="31"/>
    <cellStyle name="60% - Accent1" xfId="3" builtinId="32"/>
    <cellStyle name="Currency" xfId="4" builtinId="4"/>
    <cellStyle name="Normal" xfId="0" builtinId="0"/>
    <cellStyle name="Percent" xfId="1" builtinId="5"/>
  </cellStyles>
  <dxfs count="1">
    <dxf>
      <border>
        <left style="thin">
          <color theme="3"/>
        </left>
        <right style="thin">
          <color theme="3"/>
        </right>
        <top style="thin">
          <color theme="3"/>
        </top>
        <bottom style="thin">
          <color theme="3"/>
        </bottom>
        <vertical style="thin">
          <color theme="3"/>
        </vertical>
        <horizontal style="thin">
          <color theme="3"/>
        </horizontal>
      </border>
    </dxf>
  </dxfs>
  <tableStyles count="1" defaultTableStyle="TableStyleMedium2" defaultPivotStyle="PivotStyleLight16">
    <tableStyle name="Table Style 1" pivot="0" count="1" xr9:uid="{00000000-0011-0000-FFFF-FFFF00000000}">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6FA46-0552-4087-952E-C7C45D84931B}">
  <sheetPr>
    <tabColor rgb="FFFFFF00"/>
  </sheetPr>
  <dimension ref="A1:B9"/>
  <sheetViews>
    <sheetView tabSelected="1" zoomScaleNormal="100" workbookViewId="0">
      <selection activeCell="B3" sqref="B3"/>
    </sheetView>
  </sheetViews>
  <sheetFormatPr defaultRowHeight="15.75" x14ac:dyDescent="0.25"/>
  <cols>
    <col min="1" max="1" width="5.5" style="1" customWidth="1"/>
    <col min="2" max="2" width="146.5" style="2" customWidth="1"/>
    <col min="3" max="16384" width="9" style="2"/>
  </cols>
  <sheetData>
    <row r="1" spans="1:2" ht="38.25" customHeight="1" x14ac:dyDescent="0.25">
      <c r="B1" s="5" t="s">
        <v>1</v>
      </c>
    </row>
    <row r="2" spans="1:2" ht="38.25" customHeight="1" x14ac:dyDescent="0.25">
      <c r="B2" s="6" t="s">
        <v>40</v>
      </c>
    </row>
    <row r="3" spans="1:2" ht="100.5" customHeight="1" x14ac:dyDescent="0.25">
      <c r="A3" s="7">
        <v>1</v>
      </c>
      <c r="B3" s="91" t="s">
        <v>38</v>
      </c>
    </row>
    <row r="4" spans="1:2" ht="57" customHeight="1" x14ac:dyDescent="0.25">
      <c r="A4" s="7">
        <v>2</v>
      </c>
      <c r="B4" s="91" t="s">
        <v>26</v>
      </c>
    </row>
    <row r="5" spans="1:2" ht="72.75" customHeight="1" x14ac:dyDescent="0.25">
      <c r="A5" s="7">
        <v>3</v>
      </c>
      <c r="B5" s="91" t="s">
        <v>12</v>
      </c>
    </row>
    <row r="6" spans="1:2" ht="60" x14ac:dyDescent="0.25">
      <c r="A6" s="7">
        <v>4</v>
      </c>
      <c r="B6" s="91" t="s">
        <v>14</v>
      </c>
    </row>
    <row r="7" spans="1:2" ht="26.25" customHeight="1" x14ac:dyDescent="0.25">
      <c r="A7" s="7"/>
      <c r="B7" s="91"/>
    </row>
    <row r="8" spans="1:2" ht="36.75" customHeight="1" x14ac:dyDescent="0.25">
      <c r="B8" s="3"/>
    </row>
    <row r="9" spans="1:2" ht="34.5" customHeight="1" x14ac:dyDescent="0.25">
      <c r="B9" s="4"/>
    </row>
  </sheetData>
  <sheetProtection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E1879-E35E-407C-9CE1-B8B90BB84D2A}">
  <dimension ref="A1:K22"/>
  <sheetViews>
    <sheetView zoomScale="80" zoomScaleNormal="80" workbookViewId="0">
      <selection activeCell="E12" sqref="E12"/>
    </sheetView>
  </sheetViews>
  <sheetFormatPr defaultRowHeight="15.75" x14ac:dyDescent="0.25"/>
  <cols>
    <col min="1" max="1" width="17.75" style="66" customWidth="1"/>
    <col min="2" max="2" width="24" style="66" customWidth="1"/>
    <col min="3" max="3" width="19.5" style="66" bestFit="1" customWidth="1"/>
    <col min="4" max="4" width="22.5" style="66" customWidth="1"/>
    <col min="5" max="5" width="19" style="66" customWidth="1"/>
    <col min="6" max="6" width="18.5" style="66" customWidth="1"/>
    <col min="7" max="7" width="13.5" style="66" customWidth="1"/>
    <col min="8" max="12" width="14" style="66" customWidth="1"/>
    <col min="13" max="16384" width="9" style="66"/>
  </cols>
  <sheetData>
    <row r="1" spans="1:11" ht="42.75" customHeight="1" x14ac:dyDescent="0.25">
      <c r="A1" s="111" t="s">
        <v>39</v>
      </c>
    </row>
    <row r="2" spans="1:11" ht="39" customHeight="1" x14ac:dyDescent="0.3">
      <c r="B2" s="112" t="s">
        <v>2</v>
      </c>
      <c r="C2" s="113" t="s">
        <v>4</v>
      </c>
      <c r="D2" s="113" t="s">
        <v>5</v>
      </c>
      <c r="E2" s="114" t="s">
        <v>15</v>
      </c>
      <c r="G2" s="115" t="s">
        <v>7</v>
      </c>
      <c r="H2" s="116"/>
      <c r="I2" s="116"/>
      <c r="J2" s="116"/>
      <c r="K2" s="117"/>
    </row>
    <row r="3" spans="1:11" ht="23.25" x14ac:dyDescent="0.35">
      <c r="B3" s="118">
        <f>C19</f>
        <v>0</v>
      </c>
      <c r="C3" s="119">
        <f>SUMMARY!$D$19</f>
        <v>0</v>
      </c>
      <c r="D3" s="119">
        <f>SUMMARY!$E$19</f>
        <v>0</v>
      </c>
      <c r="E3" s="71">
        <f>SUM(SUMMARY!$C3:$D3)</f>
        <v>0</v>
      </c>
      <c r="G3" s="120" t="e">
        <f>C6/(SUMMARY!$C$19)</f>
        <v>#DIV/0!</v>
      </c>
      <c r="H3" s="121"/>
      <c r="I3" s="121"/>
      <c r="J3" s="121"/>
      <c r="K3" s="122"/>
    </row>
    <row r="5" spans="1:11" ht="34.5" customHeight="1" thickBot="1" x14ac:dyDescent="0.3">
      <c r="A5" s="123" t="s">
        <v>8</v>
      </c>
      <c r="B5" s="123"/>
      <c r="C5" s="124" t="s">
        <v>23</v>
      </c>
      <c r="D5" s="124" t="s">
        <v>24</v>
      </c>
      <c r="E5" s="125" t="s">
        <v>9</v>
      </c>
    </row>
    <row r="6" spans="1:11" x14ac:dyDescent="0.25">
      <c r="A6" s="98" t="s">
        <v>27</v>
      </c>
      <c r="B6" s="108" t="str">
        <f>PRIME!B1</f>
        <v>enter firm name</v>
      </c>
      <c r="C6" s="109">
        <f>PRIME!C30</f>
        <v>0</v>
      </c>
      <c r="D6" s="110">
        <f>PRIME!I32</f>
        <v>0</v>
      </c>
      <c r="E6" s="68"/>
    </row>
    <row r="7" spans="1:11" x14ac:dyDescent="0.25">
      <c r="A7" s="98" t="s">
        <v>28</v>
      </c>
      <c r="B7" s="108" t="str">
        <f>'Subconsultant(1)'!$B$1</f>
        <v>enter firm name</v>
      </c>
      <c r="C7" s="109">
        <f>'Subconsultant(1)'!$C$30</f>
        <v>0</v>
      </c>
      <c r="D7" s="110">
        <f>'Subconsultant(1)'!$I$32</f>
        <v>0</v>
      </c>
      <c r="E7" s="69"/>
    </row>
    <row r="8" spans="1:11" x14ac:dyDescent="0.25">
      <c r="A8" s="98" t="s">
        <v>29</v>
      </c>
      <c r="B8" s="108" t="str">
        <f>'Subconsultant(2)'!$B$1</f>
        <v>enter firm name</v>
      </c>
      <c r="C8" s="109">
        <f>'Subconsultant(2)'!$C$30</f>
        <v>0</v>
      </c>
      <c r="D8" s="110">
        <f>'Subconsultant(2)'!$I$32</f>
        <v>0</v>
      </c>
      <c r="E8" s="70"/>
    </row>
    <row r="9" spans="1:11" x14ac:dyDescent="0.25">
      <c r="A9" s="98" t="s">
        <v>30</v>
      </c>
      <c r="B9" s="108" t="str">
        <f>'Subconsultant(3)'!$B$1</f>
        <v>enter firm name</v>
      </c>
      <c r="C9" s="109">
        <f>'Subconsultant(3)'!$C$30</f>
        <v>0</v>
      </c>
      <c r="D9" s="110">
        <f>'Subconsultant(3)'!$I$32</f>
        <v>0</v>
      </c>
      <c r="E9" s="69"/>
    </row>
    <row r="10" spans="1:11" x14ac:dyDescent="0.25">
      <c r="A10" s="98" t="s">
        <v>31</v>
      </c>
      <c r="B10" s="108" t="str">
        <f>'Subconsultant(4)'!$B$1</f>
        <v>enter firm name</v>
      </c>
      <c r="C10" s="109">
        <f>'Subconsultant(4)'!$C$30</f>
        <v>0</v>
      </c>
      <c r="D10" s="110">
        <f>'Subconsultant(4)'!$I$32</f>
        <v>0</v>
      </c>
      <c r="E10" s="70"/>
    </row>
    <row r="11" spans="1:11" x14ac:dyDescent="0.25">
      <c r="A11" s="98" t="s">
        <v>32</v>
      </c>
      <c r="B11" s="108" t="str">
        <f>'Subconsultant(5)'!$B$1</f>
        <v>enter firm name</v>
      </c>
      <c r="C11" s="109">
        <f>'Subconsultant(5)'!$C$30</f>
        <v>0</v>
      </c>
      <c r="D11" s="110">
        <f>'Subconsultant(5)'!$I$32</f>
        <v>0</v>
      </c>
      <c r="E11" s="69"/>
    </row>
    <row r="12" spans="1:11" x14ac:dyDescent="0.25">
      <c r="A12" s="98" t="s">
        <v>33</v>
      </c>
      <c r="B12" s="108" t="str">
        <f>'Subconsultant(6)'!$B$1</f>
        <v>enter firm name</v>
      </c>
      <c r="C12" s="109">
        <f>'Subconsultant(6)'!$C$30</f>
        <v>0</v>
      </c>
      <c r="D12" s="110">
        <f>'Subconsultant(6)'!$I$32</f>
        <v>0</v>
      </c>
      <c r="E12" s="70"/>
    </row>
    <row r="13" spans="1:11" x14ac:dyDescent="0.25">
      <c r="A13" s="98" t="s">
        <v>34</v>
      </c>
      <c r="B13" s="108" t="str">
        <f>'Subconsultant(7)'!$B$1</f>
        <v>enter firm name</v>
      </c>
      <c r="C13" s="109">
        <f>'Subconsultant(7)'!$C$30</f>
        <v>0</v>
      </c>
      <c r="D13" s="110">
        <f>'Subconsultant(7)'!$I$32</f>
        <v>0</v>
      </c>
      <c r="E13" s="69"/>
    </row>
    <row r="14" spans="1:11" x14ac:dyDescent="0.25">
      <c r="A14" s="98" t="s">
        <v>35</v>
      </c>
      <c r="B14" s="108" t="str">
        <f>'Subconsultant(8)'!$B$1</f>
        <v>enter firm name</v>
      </c>
      <c r="C14" s="109">
        <f>'Subconsultant(8)'!$C$30</f>
        <v>0</v>
      </c>
      <c r="D14" s="110">
        <f>'Subconsultant(8)'!$I$32</f>
        <v>0</v>
      </c>
      <c r="E14" s="70"/>
    </row>
    <row r="15" spans="1:11" x14ac:dyDescent="0.25">
      <c r="A15" s="98" t="s">
        <v>36</v>
      </c>
      <c r="B15" s="108" t="str">
        <f>'Subconsultant(9)'!$B$1</f>
        <v>enter firm name</v>
      </c>
      <c r="C15" s="109">
        <f>'Subconsultant(9)'!$C$30</f>
        <v>0</v>
      </c>
      <c r="D15" s="110">
        <f>'Subconsultant(9)'!$I$32</f>
        <v>0</v>
      </c>
      <c r="E15" s="69"/>
    </row>
    <row r="16" spans="1:11" x14ac:dyDescent="0.25">
      <c r="A16" s="98"/>
      <c r="B16" s="108"/>
      <c r="C16" s="108"/>
      <c r="D16" s="108"/>
      <c r="E16" s="70"/>
    </row>
    <row r="17" spans="1:9" x14ac:dyDescent="0.25">
      <c r="A17" s="98"/>
      <c r="B17" s="108"/>
      <c r="C17" s="108"/>
      <c r="D17" s="108"/>
      <c r="E17" s="69"/>
    </row>
    <row r="18" spans="1:9" ht="16.5" thickBot="1" x14ac:dyDescent="0.3">
      <c r="A18" s="98"/>
      <c r="B18" s="108"/>
      <c r="C18" s="108"/>
      <c r="D18" s="108"/>
      <c r="E18" s="70"/>
    </row>
    <row r="19" spans="1:9" ht="24" customHeight="1" x14ac:dyDescent="0.25">
      <c r="A19" s="98"/>
      <c r="B19" s="99" t="s">
        <v>10</v>
      </c>
      <c r="C19" s="100">
        <f>SUM(SUMMARY!$C$6:$C$18)</f>
        <v>0</v>
      </c>
      <c r="D19" s="101">
        <f>SUBTOTAL(109,SUMMARY!$D$6:$D$18)</f>
        <v>0</v>
      </c>
      <c r="E19" s="102">
        <f>SUBTOTAL(109,SUMMARY!$E$6:$E$18)</f>
        <v>0</v>
      </c>
      <c r="I19" s="14"/>
    </row>
    <row r="20" spans="1:9" ht="30.75" customHeight="1" thickBot="1" x14ac:dyDescent="0.3">
      <c r="A20" s="103"/>
      <c r="B20" s="103" t="s">
        <v>15</v>
      </c>
      <c r="C20" s="104"/>
      <c r="D20" s="104"/>
      <c r="E20" s="105">
        <f>SUMMARY!$D$19+SUMMARY!$E$19</f>
        <v>0</v>
      </c>
    </row>
    <row r="21" spans="1:9" x14ac:dyDescent="0.25">
      <c r="E21" s="67"/>
    </row>
    <row r="22" spans="1:9" x14ac:dyDescent="0.25">
      <c r="A22" s="106" t="s">
        <v>25</v>
      </c>
      <c r="C22" s="107"/>
      <c r="D22" s="107"/>
    </row>
  </sheetData>
  <sheetProtection sheet="1" objects="1" scenarios="1"/>
  <protectedRanges>
    <protectedRange sqref="E6:E18" name="DNSC"/>
  </protectedRanges>
  <mergeCells count="3">
    <mergeCell ref="G2:K2"/>
    <mergeCell ref="G3:K3"/>
    <mergeCell ref="A5:B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3"/>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6" t="str" cm="1">
        <f t="array" aca="1" ref="A1" ca="1">_xlfn.TEXTAFTER(CELL("filename",A2),"]")</f>
        <v>PRIME</v>
      </c>
      <c r="B1" s="92" t="s">
        <v>37</v>
      </c>
      <c r="C1" s="93"/>
      <c r="D1" s="93"/>
      <c r="E1" s="93"/>
      <c r="F1" s="94"/>
      <c r="G1" s="95" t="s">
        <v>22</v>
      </c>
      <c r="H1" s="96"/>
      <c r="I1" s="97"/>
    </row>
    <row r="2" spans="1:10" ht="72" customHeight="1" thickBot="1" x14ac:dyDescent="0.3">
      <c r="A2" s="40" t="s">
        <v>0</v>
      </c>
      <c r="B2" s="41" t="s">
        <v>2</v>
      </c>
      <c r="C2" s="41" t="s">
        <v>3</v>
      </c>
      <c r="D2" s="41" t="s">
        <v>21</v>
      </c>
      <c r="E2" s="42" t="s">
        <v>16</v>
      </c>
      <c r="F2" s="42" t="s">
        <v>17</v>
      </c>
      <c r="G2" s="42" t="s">
        <v>18</v>
      </c>
      <c r="H2" s="41" t="s">
        <v>19</v>
      </c>
      <c r="I2" s="17" t="s">
        <v>20</v>
      </c>
    </row>
    <row r="3" spans="1:10" s="11" customFormat="1" ht="16.5" thickBot="1" x14ac:dyDescent="0.3">
      <c r="A3" s="43"/>
      <c r="B3" s="44"/>
      <c r="C3" s="44"/>
      <c r="D3" s="44"/>
      <c r="E3" s="45">
        <v>1</v>
      </c>
      <c r="F3" s="46"/>
      <c r="G3" s="47">
        <v>0.1</v>
      </c>
      <c r="H3" s="48"/>
      <c r="I3" s="49"/>
    </row>
    <row r="4" spans="1:10" x14ac:dyDescent="0.25">
      <c r="A4" s="72"/>
      <c r="B4" s="50">
        <f>C4+'Subconsultant(1)'!C4+'Subconsultant(2)'!C4+'Subconsultant(3)'!C4+'Subconsultant(4)'!C4+'Subconsultant(5)'!C4+'Subconsultant(6)'!C4+'Subconsultant(7)'!C4+'Subconsultant(8)'!C4+'Subconsultant(9)'!C4</f>
        <v>0</v>
      </c>
      <c r="C4" s="76"/>
      <c r="D4" s="77"/>
      <c r="E4" s="51">
        <f>PRIME!$D4*$E$3</f>
        <v>0</v>
      </c>
      <c r="F4" s="52">
        <f>PRIME!$E4*$F$3</f>
        <v>0</v>
      </c>
      <c r="G4" s="53">
        <f>(PRIME!$E4+PRIME!$F4)*$G$3</f>
        <v>0</v>
      </c>
      <c r="H4" s="53">
        <f>PRIME!$E4+PRIME!$F4+PRIME!$G4</f>
        <v>0</v>
      </c>
      <c r="I4" s="53">
        <f>PRIME!$H4*PRIME!$C4</f>
        <v>0</v>
      </c>
      <c r="J4" s="12"/>
    </row>
    <row r="5" spans="1:10" x14ac:dyDescent="0.25">
      <c r="A5" s="73"/>
      <c r="B5" s="56">
        <f>C5+'Subconsultant(1)'!C5+'Subconsultant(2)'!C5+'Subconsultant(3)'!C5+'Subconsultant(4)'!C5+'Subconsultant(5)'!C5+'Subconsultant(6)'!C5+'Subconsultant(7)'!C5+'Subconsultant(8)'!C5+'Subconsultant(9)'!C5</f>
        <v>0</v>
      </c>
      <c r="C5" s="78"/>
      <c r="D5" s="79"/>
      <c r="E5" s="57">
        <f>PRIME!$D5*$E$3</f>
        <v>0</v>
      </c>
      <c r="F5" s="58">
        <f>PRIME!$E5*$F$3</f>
        <v>0</v>
      </c>
      <c r="G5" s="58">
        <f>(PRIME!$E5+PRIME!$F5)*$G$3</f>
        <v>0</v>
      </c>
      <c r="H5" s="58">
        <f>PRIME!$E5+PRIME!$F5+PRIME!$G5</f>
        <v>0</v>
      </c>
      <c r="I5" s="58">
        <f>PRIME!$H5*PRIME!$C5</f>
        <v>0</v>
      </c>
    </row>
    <row r="6" spans="1:10" x14ac:dyDescent="0.25">
      <c r="A6" s="74"/>
      <c r="B6" s="56">
        <f>'Subconsultant(1)'!C6+'Subconsultant(2)'!C6+'Subconsultant(3)'!C6+'Subconsultant(4)'!C6+'Subconsultant(5)'!C6+'Subconsultant(6)'!C6+'Subconsultant(7)'!C6+'Subconsultant(8)'!C6+'Subconsultant(9)'!C6</f>
        <v>0</v>
      </c>
      <c r="C6" s="80"/>
      <c r="D6" s="81"/>
      <c r="E6" s="57">
        <f>PRIME!$D6*$E$3</f>
        <v>0</v>
      </c>
      <c r="F6" s="58">
        <f>PRIME!$E6*$F$3</f>
        <v>0</v>
      </c>
      <c r="G6" s="58">
        <f>(PRIME!$E6+PRIME!$F6)*$G$3</f>
        <v>0</v>
      </c>
      <c r="H6" s="58">
        <f>PRIME!$E6+PRIME!$F6+PRIME!$G6</f>
        <v>0</v>
      </c>
      <c r="I6" s="58">
        <f>PRIME!$H6*PRIME!$C6</f>
        <v>0</v>
      </c>
    </row>
    <row r="7" spans="1:10" x14ac:dyDescent="0.25">
      <c r="A7" s="73"/>
      <c r="B7" s="56">
        <f>'Subconsultant(1)'!C7+'Subconsultant(2)'!C7+'Subconsultant(3)'!C7+'Subconsultant(4)'!C7+'Subconsultant(5)'!C7+'Subconsultant(6)'!C7+'Subconsultant(7)'!C7+'Subconsultant(8)'!C7+'Subconsultant(9)'!C7</f>
        <v>0</v>
      </c>
      <c r="C7" s="78"/>
      <c r="D7" s="79"/>
      <c r="E7" s="57">
        <f>PRIME!$D7*$E$3</f>
        <v>0</v>
      </c>
      <c r="F7" s="58">
        <f>PRIME!$E7*$F$3</f>
        <v>0</v>
      </c>
      <c r="G7" s="58">
        <f>(PRIME!$E7+PRIME!$F7)*$G$3</f>
        <v>0</v>
      </c>
      <c r="H7" s="58">
        <f>PRIME!$E7+PRIME!$F7+PRIME!$G7</f>
        <v>0</v>
      </c>
      <c r="I7" s="58">
        <f>PRIME!$H7*PRIME!$C7</f>
        <v>0</v>
      </c>
    </row>
    <row r="8" spans="1:10" x14ac:dyDescent="0.25">
      <c r="A8" s="74"/>
      <c r="B8" s="56">
        <f>'Subconsultant(1)'!C8+'Subconsultant(2)'!C8+'Subconsultant(3)'!C8+'Subconsultant(4)'!C8+'Subconsultant(5)'!C8+'Subconsultant(6)'!C8+'Subconsultant(7)'!C8+'Subconsultant(8)'!C8+'Subconsultant(9)'!C8</f>
        <v>0</v>
      </c>
      <c r="C8" s="80"/>
      <c r="D8" s="81"/>
      <c r="E8" s="57">
        <f>PRIME!$D8*$E$3</f>
        <v>0</v>
      </c>
      <c r="F8" s="58">
        <f>PRIME!$E8*$F$3</f>
        <v>0</v>
      </c>
      <c r="G8" s="58">
        <f>(PRIME!$E8+PRIME!$F8)*$G$3</f>
        <v>0</v>
      </c>
      <c r="H8" s="58">
        <f>PRIME!$E8+PRIME!$F8+PRIME!$G8</f>
        <v>0</v>
      </c>
      <c r="I8" s="58">
        <f>PRIME!$H8*PRIME!$C8</f>
        <v>0</v>
      </c>
    </row>
    <row r="9" spans="1:10" x14ac:dyDescent="0.25">
      <c r="A9" s="73"/>
      <c r="B9" s="56">
        <f>'Subconsultant(1)'!C9+'Subconsultant(2)'!C9+'Subconsultant(3)'!C9+'Subconsultant(4)'!C9+'Subconsultant(5)'!C9+'Subconsultant(6)'!C9+'Subconsultant(7)'!C9+'Subconsultant(8)'!C9+'Subconsultant(9)'!C9</f>
        <v>0</v>
      </c>
      <c r="C9" s="78"/>
      <c r="D9" s="79"/>
      <c r="E9" s="57">
        <f>PRIME!$D9*$E$3</f>
        <v>0</v>
      </c>
      <c r="F9" s="58">
        <f>PRIME!$E9*$F$3</f>
        <v>0</v>
      </c>
      <c r="G9" s="58">
        <f>(PRIME!$E9+PRIME!$F9)*$G$3</f>
        <v>0</v>
      </c>
      <c r="H9" s="58">
        <f>PRIME!$E9+PRIME!$F9+PRIME!$G9</f>
        <v>0</v>
      </c>
      <c r="I9" s="58">
        <f>PRIME!$H9*PRIME!$C9</f>
        <v>0</v>
      </c>
    </row>
    <row r="10" spans="1:10" x14ac:dyDescent="0.25">
      <c r="A10" s="74"/>
      <c r="B10" s="56">
        <f>'Subconsultant(1)'!C10+'Subconsultant(2)'!C10+'Subconsultant(3)'!C10+'Subconsultant(4)'!C10+'Subconsultant(5)'!C10+'Subconsultant(6)'!C10+'Subconsultant(7)'!C10+'Subconsultant(8)'!C10+'Subconsultant(9)'!C10</f>
        <v>0</v>
      </c>
      <c r="C10" s="80"/>
      <c r="D10" s="81"/>
      <c r="E10" s="57">
        <f>PRIME!$D10*$E$3</f>
        <v>0</v>
      </c>
      <c r="F10" s="58">
        <f>PRIME!$E10*$F$3</f>
        <v>0</v>
      </c>
      <c r="G10" s="58">
        <f>(PRIME!$E10+PRIME!$F10)*$G$3</f>
        <v>0</v>
      </c>
      <c r="H10" s="58">
        <f>PRIME!$E10+PRIME!$F10+PRIME!$G10</f>
        <v>0</v>
      </c>
      <c r="I10" s="58">
        <f>PRIME!$H10*PRIME!$C10</f>
        <v>0</v>
      </c>
    </row>
    <row r="11" spans="1:10" x14ac:dyDescent="0.25">
      <c r="A11" s="73"/>
      <c r="B11" s="56">
        <f>'Subconsultant(1)'!C11+'Subconsultant(2)'!C11+'Subconsultant(3)'!C11+'Subconsultant(4)'!C11+'Subconsultant(5)'!C11+'Subconsultant(6)'!C11+'Subconsultant(7)'!C11+'Subconsultant(8)'!C11+'Subconsultant(9)'!C11</f>
        <v>0</v>
      </c>
      <c r="C11" s="78"/>
      <c r="D11" s="79"/>
      <c r="E11" s="57">
        <f>PRIME!$D11*$E$3</f>
        <v>0</v>
      </c>
      <c r="F11" s="58">
        <f>PRIME!$E11*$F$3</f>
        <v>0</v>
      </c>
      <c r="G11" s="58">
        <f>(PRIME!$E11+PRIME!$F11)*$G$3</f>
        <v>0</v>
      </c>
      <c r="H11" s="58">
        <f>PRIME!$E11+PRIME!$F11+PRIME!$G11</f>
        <v>0</v>
      </c>
      <c r="I11" s="58">
        <f>PRIME!$H11*PRIME!$C11</f>
        <v>0</v>
      </c>
    </row>
    <row r="12" spans="1:10" x14ac:dyDescent="0.25">
      <c r="A12" s="74"/>
      <c r="B12" s="56">
        <f>'Subconsultant(1)'!C12+'Subconsultant(2)'!C12+'Subconsultant(3)'!C12+'Subconsultant(4)'!C12+'Subconsultant(5)'!C12+'Subconsultant(6)'!C12+'Subconsultant(7)'!C12+'Subconsultant(8)'!C12+'Subconsultant(9)'!C12</f>
        <v>0</v>
      </c>
      <c r="C12" s="80"/>
      <c r="D12" s="81"/>
      <c r="E12" s="57">
        <f>PRIME!$D12*$E$3</f>
        <v>0</v>
      </c>
      <c r="F12" s="58">
        <f>PRIME!$E12*$F$3</f>
        <v>0</v>
      </c>
      <c r="G12" s="58">
        <f>(PRIME!$E12+PRIME!$F12)*$G$3</f>
        <v>0</v>
      </c>
      <c r="H12" s="58">
        <f>PRIME!$E12+PRIME!$F12+PRIME!$G12</f>
        <v>0</v>
      </c>
      <c r="I12" s="58">
        <f>PRIME!$H12*PRIME!$C12</f>
        <v>0</v>
      </c>
    </row>
    <row r="13" spans="1:10" x14ac:dyDescent="0.25">
      <c r="A13" s="73"/>
      <c r="B13" s="56">
        <f>'Subconsultant(1)'!C13+'Subconsultant(2)'!C13+'Subconsultant(3)'!C13+'Subconsultant(4)'!C13+'Subconsultant(5)'!C13+'Subconsultant(6)'!C13+'Subconsultant(7)'!C13+'Subconsultant(8)'!C13+'Subconsultant(9)'!C13</f>
        <v>0</v>
      </c>
      <c r="C13" s="78"/>
      <c r="D13" s="79"/>
      <c r="E13" s="57">
        <f>PRIME!$D13*$E$3</f>
        <v>0</v>
      </c>
      <c r="F13" s="58">
        <f>PRIME!$E13*$F$3</f>
        <v>0</v>
      </c>
      <c r="G13" s="58">
        <f>(PRIME!$E13+PRIME!$F13)*$G$3</f>
        <v>0</v>
      </c>
      <c r="H13" s="58">
        <f>PRIME!$E13+PRIME!$F13+PRIME!$G13</f>
        <v>0</v>
      </c>
      <c r="I13" s="58">
        <f>PRIME!$H13*PRIME!$C13</f>
        <v>0</v>
      </c>
    </row>
    <row r="14" spans="1:10" x14ac:dyDescent="0.25">
      <c r="A14" s="74"/>
      <c r="B14" s="56">
        <f>'Subconsultant(1)'!C14+'Subconsultant(2)'!C14+'Subconsultant(3)'!C14+'Subconsultant(4)'!C14+'Subconsultant(5)'!C14+'Subconsultant(6)'!C14+'Subconsultant(7)'!C14+'Subconsultant(8)'!C14+'Subconsultant(9)'!C14</f>
        <v>0</v>
      </c>
      <c r="C14" s="80"/>
      <c r="D14" s="81"/>
      <c r="E14" s="57">
        <f>PRIME!$D14*$E$3</f>
        <v>0</v>
      </c>
      <c r="F14" s="58">
        <f>PRIME!$E14*$F$3</f>
        <v>0</v>
      </c>
      <c r="G14" s="58">
        <f>(PRIME!$E14+PRIME!$F14)*$G$3</f>
        <v>0</v>
      </c>
      <c r="H14" s="58">
        <f>PRIME!$E14+PRIME!$F14+PRIME!$G14</f>
        <v>0</v>
      </c>
      <c r="I14" s="58">
        <f>PRIME!$H14*PRIME!$C14</f>
        <v>0</v>
      </c>
    </row>
    <row r="15" spans="1:10" x14ac:dyDescent="0.25">
      <c r="A15" s="73"/>
      <c r="B15" s="56">
        <f>'Subconsultant(1)'!C15+'Subconsultant(2)'!C15+'Subconsultant(3)'!C15+'Subconsultant(4)'!C15+'Subconsultant(5)'!C15+'Subconsultant(6)'!C15+'Subconsultant(7)'!C15+'Subconsultant(8)'!C15+'Subconsultant(9)'!C15</f>
        <v>0</v>
      </c>
      <c r="C15" s="78"/>
      <c r="D15" s="79"/>
      <c r="E15" s="57">
        <f>PRIME!$D15*$E$3</f>
        <v>0</v>
      </c>
      <c r="F15" s="58">
        <f>PRIME!$E15*$F$3</f>
        <v>0</v>
      </c>
      <c r="G15" s="58">
        <f>(PRIME!$E15+PRIME!$F15)*$G$3</f>
        <v>0</v>
      </c>
      <c r="H15" s="58">
        <f>PRIME!$E15+PRIME!$F15+PRIME!$G15</f>
        <v>0</v>
      </c>
      <c r="I15" s="58">
        <f>PRIME!$H15*PRIME!$C15</f>
        <v>0</v>
      </c>
    </row>
    <row r="16" spans="1:10" x14ac:dyDescent="0.25">
      <c r="A16" s="74"/>
      <c r="B16" s="56">
        <f>'Subconsultant(1)'!C16+'Subconsultant(2)'!C16+'Subconsultant(3)'!C16+'Subconsultant(4)'!C16+'Subconsultant(5)'!C16+'Subconsultant(6)'!C16+'Subconsultant(7)'!C16+'Subconsultant(8)'!C16+'Subconsultant(9)'!C16</f>
        <v>0</v>
      </c>
      <c r="C16" s="80"/>
      <c r="D16" s="81"/>
      <c r="E16" s="57">
        <f>PRIME!$D16*$E$3</f>
        <v>0</v>
      </c>
      <c r="F16" s="58">
        <f>PRIME!$E16*$F$3</f>
        <v>0</v>
      </c>
      <c r="G16" s="58">
        <f>(PRIME!$E16+PRIME!$F16)*$G$3</f>
        <v>0</v>
      </c>
      <c r="H16" s="58">
        <f>PRIME!$E16+PRIME!$F16+PRIME!$G16</f>
        <v>0</v>
      </c>
      <c r="I16" s="58">
        <f>PRIME!$H16*PRIME!$C16</f>
        <v>0</v>
      </c>
    </row>
    <row r="17" spans="1:9" x14ac:dyDescent="0.25">
      <c r="A17" s="73"/>
      <c r="B17" s="56">
        <f>'Subconsultant(1)'!C17+'Subconsultant(2)'!C17+'Subconsultant(3)'!C17+'Subconsultant(4)'!C17+'Subconsultant(5)'!C17+'Subconsultant(6)'!C17+'Subconsultant(7)'!C17+'Subconsultant(8)'!C17+'Subconsultant(9)'!C17</f>
        <v>0</v>
      </c>
      <c r="C17" s="78"/>
      <c r="D17" s="79"/>
      <c r="E17" s="57">
        <f>PRIME!$D17*$E$3</f>
        <v>0</v>
      </c>
      <c r="F17" s="58">
        <f>PRIME!$E17*$F$3</f>
        <v>0</v>
      </c>
      <c r="G17" s="58">
        <f>(PRIME!$E17+PRIME!$F17)*$G$3</f>
        <v>0</v>
      </c>
      <c r="H17" s="58">
        <f>PRIME!$E17+PRIME!$F17+PRIME!$G17</f>
        <v>0</v>
      </c>
      <c r="I17" s="58">
        <f>PRIME!$H17*PRIME!$C17</f>
        <v>0</v>
      </c>
    </row>
    <row r="18" spans="1:9" x14ac:dyDescent="0.25">
      <c r="A18" s="74"/>
      <c r="B18" s="56">
        <f>'Subconsultant(1)'!C18+'Subconsultant(2)'!C18+'Subconsultant(3)'!C18+'Subconsultant(4)'!C18+'Subconsultant(5)'!C18+'Subconsultant(6)'!C18+'Subconsultant(7)'!C18+'Subconsultant(8)'!C18+'Subconsultant(9)'!C18</f>
        <v>0</v>
      </c>
      <c r="C18" s="80"/>
      <c r="D18" s="81"/>
      <c r="E18" s="57">
        <f>PRIME!$D18*$E$3</f>
        <v>0</v>
      </c>
      <c r="F18" s="58">
        <f>PRIME!$E18*$F$3</f>
        <v>0</v>
      </c>
      <c r="G18" s="58">
        <f>(PRIME!$E18+PRIME!$F18)*$G$3</f>
        <v>0</v>
      </c>
      <c r="H18" s="58">
        <f>PRIME!$E18+PRIME!$F18+PRIME!$G18</f>
        <v>0</v>
      </c>
      <c r="I18" s="58">
        <f>PRIME!$H18*PRIME!$C18</f>
        <v>0</v>
      </c>
    </row>
    <row r="19" spans="1:9" x14ac:dyDescent="0.25">
      <c r="A19" s="73"/>
      <c r="B19" s="56">
        <f>'Subconsultant(1)'!C19+'Subconsultant(2)'!C19+'Subconsultant(3)'!C19+'Subconsultant(4)'!C19+'Subconsultant(5)'!C19+'Subconsultant(6)'!C19+'Subconsultant(7)'!C19+'Subconsultant(8)'!C19+'Subconsultant(9)'!C19</f>
        <v>0</v>
      </c>
      <c r="C19" s="78"/>
      <c r="D19" s="79"/>
      <c r="E19" s="57">
        <f>PRIME!$D19*$E$3</f>
        <v>0</v>
      </c>
      <c r="F19" s="58">
        <f>PRIME!$E19*$F$3</f>
        <v>0</v>
      </c>
      <c r="G19" s="58">
        <f>(PRIME!$E19+PRIME!$F19)*$G$3</f>
        <v>0</v>
      </c>
      <c r="H19" s="58">
        <f>PRIME!$E19+PRIME!$F19+PRIME!$G19</f>
        <v>0</v>
      </c>
      <c r="I19" s="58">
        <f>PRIME!$H19*PRIME!$C19</f>
        <v>0</v>
      </c>
    </row>
    <row r="20" spans="1:9" x14ac:dyDescent="0.25">
      <c r="A20" s="74"/>
      <c r="B20" s="56">
        <f>'Subconsultant(1)'!C20+'Subconsultant(2)'!C20+'Subconsultant(3)'!C20+'Subconsultant(4)'!C20+'Subconsultant(5)'!C20+'Subconsultant(6)'!C20+'Subconsultant(7)'!C20+'Subconsultant(8)'!C20+'Subconsultant(9)'!C20</f>
        <v>0</v>
      </c>
      <c r="C20" s="80"/>
      <c r="D20" s="81"/>
      <c r="E20" s="57">
        <f>PRIME!$D20*$E$3</f>
        <v>0</v>
      </c>
      <c r="F20" s="58">
        <f>PRIME!$E20*$F$3</f>
        <v>0</v>
      </c>
      <c r="G20" s="58">
        <f>(PRIME!$E20+PRIME!$F20)*$G$3</f>
        <v>0</v>
      </c>
      <c r="H20" s="58">
        <f>PRIME!$E20+PRIME!$F20+PRIME!$G20</f>
        <v>0</v>
      </c>
      <c r="I20" s="58">
        <f>PRIME!$H20*PRIME!$C20</f>
        <v>0</v>
      </c>
    </row>
    <row r="21" spans="1:9" x14ac:dyDescent="0.25">
      <c r="A21" s="73"/>
      <c r="B21" s="56">
        <f>'Subconsultant(1)'!C21+'Subconsultant(2)'!C21+'Subconsultant(3)'!C21+'Subconsultant(4)'!C21+'Subconsultant(5)'!C21+'Subconsultant(6)'!C21+'Subconsultant(7)'!C21+'Subconsultant(8)'!C21+'Subconsultant(9)'!C21</f>
        <v>0</v>
      </c>
      <c r="C21" s="78"/>
      <c r="D21" s="79"/>
      <c r="E21" s="57">
        <f>PRIME!$D21*$E$3</f>
        <v>0</v>
      </c>
      <c r="F21" s="58">
        <f>PRIME!$E21*$F$3</f>
        <v>0</v>
      </c>
      <c r="G21" s="58">
        <f>(PRIME!$E21+PRIME!$F21)*$G$3</f>
        <v>0</v>
      </c>
      <c r="H21" s="58">
        <f>PRIME!$E21+PRIME!$F21+PRIME!$G21</f>
        <v>0</v>
      </c>
      <c r="I21" s="58">
        <f>PRIME!$H21*PRIME!$C21</f>
        <v>0</v>
      </c>
    </row>
    <row r="22" spans="1:9" x14ac:dyDescent="0.25">
      <c r="A22" s="74"/>
      <c r="B22" s="56">
        <f>'Subconsultant(1)'!C22+'Subconsultant(2)'!C22+'Subconsultant(3)'!C22+'Subconsultant(4)'!C22+'Subconsultant(5)'!C22+'Subconsultant(6)'!C22+'Subconsultant(7)'!C22+'Subconsultant(8)'!C22+'Subconsultant(9)'!C22</f>
        <v>0</v>
      </c>
      <c r="C22" s="80"/>
      <c r="D22" s="81"/>
      <c r="E22" s="57">
        <f>PRIME!$D22*$E$3</f>
        <v>0</v>
      </c>
      <c r="F22" s="58">
        <f>PRIME!$E22*$F$3</f>
        <v>0</v>
      </c>
      <c r="G22" s="58">
        <f>(PRIME!$E22+PRIME!$F22)*$G$3</f>
        <v>0</v>
      </c>
      <c r="H22" s="58">
        <f>PRIME!$E22+PRIME!$F22+PRIME!$G22</f>
        <v>0</v>
      </c>
      <c r="I22" s="58">
        <f>PRIME!$H22*PRIME!$C22</f>
        <v>0</v>
      </c>
    </row>
    <row r="23" spans="1:9" x14ac:dyDescent="0.25">
      <c r="A23" s="73"/>
      <c r="B23" s="56">
        <f>'Subconsultant(1)'!C23+'Subconsultant(2)'!C23+'Subconsultant(3)'!C23+'Subconsultant(4)'!C23+'Subconsultant(5)'!C23+'Subconsultant(6)'!C23+'Subconsultant(7)'!C23+'Subconsultant(8)'!C23+'Subconsultant(9)'!C23</f>
        <v>0</v>
      </c>
      <c r="C23" s="78"/>
      <c r="D23" s="79"/>
      <c r="E23" s="57">
        <f>PRIME!$D23*$E$3</f>
        <v>0</v>
      </c>
      <c r="F23" s="58">
        <f>PRIME!$E23*$F$3</f>
        <v>0</v>
      </c>
      <c r="G23" s="58">
        <f>(PRIME!$E23+PRIME!$F23)*$G$3</f>
        <v>0</v>
      </c>
      <c r="H23" s="58">
        <f>PRIME!$E23+PRIME!$F23+PRIME!$G23</f>
        <v>0</v>
      </c>
      <c r="I23" s="58">
        <f>PRIME!$H23*PRIME!$C23</f>
        <v>0</v>
      </c>
    </row>
    <row r="24" spans="1:9" x14ac:dyDescent="0.25">
      <c r="A24" s="74"/>
      <c r="B24" s="56">
        <f>'Subconsultant(1)'!C24+'Subconsultant(2)'!C24+'Subconsultant(3)'!C24+'Subconsultant(4)'!C24+'Subconsultant(5)'!C24+'Subconsultant(6)'!C24+'Subconsultant(7)'!C24+'Subconsultant(8)'!C24+'Subconsultant(9)'!C24</f>
        <v>0</v>
      </c>
      <c r="C24" s="80"/>
      <c r="D24" s="81"/>
      <c r="E24" s="57">
        <f>PRIME!$D24*$E$3</f>
        <v>0</v>
      </c>
      <c r="F24" s="58">
        <f>PRIME!$E24*$F$3</f>
        <v>0</v>
      </c>
      <c r="G24" s="58">
        <f>(PRIME!$E24+PRIME!$F24)*$G$3</f>
        <v>0</v>
      </c>
      <c r="H24" s="58">
        <f>PRIME!$E24+PRIME!$F24+PRIME!$G24</f>
        <v>0</v>
      </c>
      <c r="I24" s="58">
        <f>PRIME!$H24*PRIME!$C24</f>
        <v>0</v>
      </c>
    </row>
    <row r="25" spans="1:9" x14ac:dyDescent="0.25">
      <c r="A25" s="73"/>
      <c r="B25" s="56">
        <f>'Subconsultant(1)'!C25+'Subconsultant(2)'!C25+'Subconsultant(3)'!C25+'Subconsultant(4)'!C25+'Subconsultant(5)'!C25+'Subconsultant(6)'!C25+'Subconsultant(7)'!C25+'Subconsultant(8)'!C25+'Subconsultant(9)'!C25</f>
        <v>0</v>
      </c>
      <c r="C25" s="78"/>
      <c r="D25" s="79"/>
      <c r="E25" s="57">
        <f>PRIME!$D25*$E$3</f>
        <v>0</v>
      </c>
      <c r="F25" s="58">
        <f>PRIME!$E25*$F$3</f>
        <v>0</v>
      </c>
      <c r="G25" s="58">
        <f>(PRIME!$E25+PRIME!$F25)*$G$3</f>
        <v>0</v>
      </c>
      <c r="H25" s="58">
        <f>PRIME!$E25+PRIME!$F25+PRIME!$G25</f>
        <v>0</v>
      </c>
      <c r="I25" s="58">
        <f>PRIME!$H25*PRIME!$C25</f>
        <v>0</v>
      </c>
    </row>
    <row r="26" spans="1:9" x14ac:dyDescent="0.25">
      <c r="A26" s="74"/>
      <c r="B26" s="56">
        <f>'Subconsultant(1)'!C26+'Subconsultant(2)'!C26+'Subconsultant(3)'!C26+'Subconsultant(4)'!C26+'Subconsultant(5)'!C26+'Subconsultant(6)'!C26+'Subconsultant(7)'!C26+'Subconsultant(8)'!C26+'Subconsultant(9)'!C26</f>
        <v>0</v>
      </c>
      <c r="C26" s="80"/>
      <c r="D26" s="81"/>
      <c r="E26" s="57">
        <f>PRIME!$D26*$E$3</f>
        <v>0</v>
      </c>
      <c r="F26" s="58">
        <f>PRIME!$E26*$F$3</f>
        <v>0</v>
      </c>
      <c r="G26" s="58">
        <f>(PRIME!$E26+PRIME!$F26)*$G$3</f>
        <v>0</v>
      </c>
      <c r="H26" s="58">
        <f>PRIME!$E26+PRIME!$F26+PRIME!$G26</f>
        <v>0</v>
      </c>
      <c r="I26" s="58">
        <f>PRIME!$H26*PRIME!$C26</f>
        <v>0</v>
      </c>
    </row>
    <row r="27" spans="1:9" x14ac:dyDescent="0.25">
      <c r="A27" s="73"/>
      <c r="B27" s="56">
        <f>'Subconsultant(1)'!C27+'Subconsultant(2)'!C27+'Subconsultant(3)'!C27+'Subconsultant(4)'!C27+'Subconsultant(5)'!C27+'Subconsultant(6)'!C27+'Subconsultant(7)'!C27+'Subconsultant(8)'!C27+'Subconsultant(9)'!C27</f>
        <v>0</v>
      </c>
      <c r="C27" s="78"/>
      <c r="D27" s="79"/>
      <c r="E27" s="57">
        <f>PRIME!$D27*$E$3</f>
        <v>0</v>
      </c>
      <c r="F27" s="58">
        <f>PRIME!$E27*$F$3</f>
        <v>0</v>
      </c>
      <c r="G27" s="58">
        <f>(PRIME!$E27+PRIME!$F27)*$G$3</f>
        <v>0</v>
      </c>
      <c r="H27" s="58">
        <f>PRIME!$E27+PRIME!$F27+PRIME!$G27</f>
        <v>0</v>
      </c>
      <c r="I27" s="58">
        <f>PRIME!$H27*PRIME!$C27</f>
        <v>0</v>
      </c>
    </row>
    <row r="28" spans="1:9" x14ac:dyDescent="0.25">
      <c r="A28" s="74"/>
      <c r="B28" s="56">
        <f>'Subconsultant(1)'!C28+'Subconsultant(2)'!C28+'Subconsultant(3)'!C28+'Subconsultant(4)'!C28+'Subconsultant(5)'!C28+'Subconsultant(6)'!C28+'Subconsultant(7)'!C28+'Subconsultant(8)'!C28+'Subconsultant(9)'!C28</f>
        <v>0</v>
      </c>
      <c r="C28" s="80"/>
      <c r="D28" s="81"/>
      <c r="E28" s="57">
        <f>PRIME!$D28*$E$3</f>
        <v>0</v>
      </c>
      <c r="F28" s="58">
        <f>PRIME!$E28*$F$3</f>
        <v>0</v>
      </c>
      <c r="G28" s="58">
        <f>(PRIME!$E28+PRIME!$F28)*$G$3</f>
        <v>0</v>
      </c>
      <c r="H28" s="58">
        <f>PRIME!$E28+PRIME!$F28+PRIME!$G28</f>
        <v>0</v>
      </c>
      <c r="I28" s="58">
        <f>PRIME!$H28*PRIME!$C28</f>
        <v>0</v>
      </c>
    </row>
    <row r="29" spans="1:9" ht="16.5" thickBot="1" x14ac:dyDescent="0.3">
      <c r="A29" s="75"/>
      <c r="B29" s="90">
        <f>'Subconsultant(1)'!C29+'Subconsultant(2)'!C29+'Subconsultant(3)'!C29+'Subconsultant(4)'!C29+'Subconsultant(5)'!C29+'Subconsultant(6)'!C29+'Subconsultant(7)'!C29+'Subconsultant(8)'!C29+'Subconsultant(9)'!C29</f>
        <v>0</v>
      </c>
      <c r="C29" s="82"/>
      <c r="D29" s="83"/>
      <c r="E29" s="54">
        <f>PRIME!$D29*$E$3</f>
        <v>0</v>
      </c>
      <c r="F29" s="55">
        <f>PRIME!$E29*$F$3</f>
        <v>0</v>
      </c>
      <c r="G29" s="55">
        <f>(PRIME!$E29+PRIME!$F29)*$G$3</f>
        <v>0</v>
      </c>
      <c r="H29" s="55">
        <f>PRIME!$E29+PRIME!$F29+PRIME!$G29</f>
        <v>0</v>
      </c>
      <c r="I29" s="55">
        <f>PRIME!$H29*PRIME!$C29</f>
        <v>0</v>
      </c>
    </row>
    <row r="30" spans="1:9" s="15" customFormat="1" ht="24.75" customHeight="1" thickTop="1" x14ac:dyDescent="0.35">
      <c r="A30" s="18" t="s">
        <v>11</v>
      </c>
      <c r="B30" s="19">
        <f>SUM(B4:B29)</f>
        <v>0</v>
      </c>
      <c r="C30" s="39">
        <f>SUM(C4:C29)</f>
        <v>0</v>
      </c>
      <c r="D30" s="38"/>
      <c r="E30" s="21"/>
      <c r="F30" s="20"/>
      <c r="G30" s="20"/>
      <c r="H30" s="22"/>
      <c r="I30" s="36">
        <f>SUM(I4:I29)</f>
        <v>0</v>
      </c>
    </row>
    <row r="31" spans="1:9" s="15" customFormat="1" ht="21" x14ac:dyDescent="0.35">
      <c r="A31" s="23" t="s">
        <v>13</v>
      </c>
      <c r="B31" s="24"/>
      <c r="C31" s="24"/>
      <c r="D31" s="25"/>
      <c r="E31" s="26"/>
      <c r="F31" s="27"/>
      <c r="G31" s="26"/>
      <c r="H31" s="28"/>
      <c r="I31" s="29">
        <v>1.04</v>
      </c>
    </row>
    <row r="32" spans="1:9" s="15" customFormat="1" ht="21.75" thickBot="1" x14ac:dyDescent="0.4">
      <c r="A32" s="30" t="s">
        <v>6</v>
      </c>
      <c r="B32" s="31"/>
      <c r="C32" s="31"/>
      <c r="D32" s="32"/>
      <c r="E32" s="33"/>
      <c r="F32" s="34"/>
      <c r="G32" s="33"/>
      <c r="H32" s="35"/>
      <c r="I32" s="37">
        <f>I30*I31</f>
        <v>0</v>
      </c>
    </row>
    <row r="33" ht="25.5" customHeight="1" x14ac:dyDescent="0.25"/>
  </sheetData>
  <sheetProtection sheet="1" objects="1" scenarios="1"/>
  <protectedRanges>
    <protectedRange sqref="B1:F1 G1:I1 F3 C4:D29 A4:A29" name="Prime"/>
  </protectedRanges>
  <pageMargins left="0.7" right="0.7" top="0.75" bottom="0.75" header="0.3" footer="0.3"/>
  <pageSetup orientation="portrait" r:id="rId1"/>
  <ignoredErrors>
    <ignoredError sqref="G3" calculatedColumn="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AD98E-D52A-4993-AAF4-9ED04AA14A8E}">
  <dimension ref="A1:J33"/>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6" t="str" cm="1">
        <f t="array" aca="1" ref="A1" ca="1">_xlfn.TEXTAFTER(CELL("filename",A2),"]")</f>
        <v>Subconsultant(1)</v>
      </c>
      <c r="B1" s="92" t="s">
        <v>37</v>
      </c>
      <c r="C1" s="93"/>
      <c r="D1" s="93"/>
      <c r="E1" s="93"/>
      <c r="F1" s="94"/>
      <c r="G1" s="95" t="s">
        <v>22</v>
      </c>
      <c r="H1" s="96"/>
      <c r="I1" s="97"/>
    </row>
    <row r="2" spans="1:10" ht="72" customHeight="1" thickBot="1" x14ac:dyDescent="0.3">
      <c r="A2" s="40" t="s">
        <v>0</v>
      </c>
      <c r="B2" s="41" t="s">
        <v>2</v>
      </c>
      <c r="C2" s="41" t="s">
        <v>3</v>
      </c>
      <c r="D2" s="41" t="s">
        <v>21</v>
      </c>
      <c r="E2" s="42" t="s">
        <v>16</v>
      </c>
      <c r="F2" s="42" t="s">
        <v>17</v>
      </c>
      <c r="G2" s="42" t="s">
        <v>18</v>
      </c>
      <c r="H2" s="41" t="s">
        <v>19</v>
      </c>
      <c r="I2" s="17" t="s">
        <v>20</v>
      </c>
    </row>
    <row r="3" spans="1:10" s="11" customFormat="1" ht="16.5" thickBot="1" x14ac:dyDescent="0.3">
      <c r="A3" s="43"/>
      <c r="B3" s="44"/>
      <c r="C3" s="44"/>
      <c r="D3" s="44"/>
      <c r="E3" s="45">
        <v>1</v>
      </c>
      <c r="F3" s="59"/>
      <c r="G3" s="47">
        <v>0.1</v>
      </c>
      <c r="H3" s="48"/>
      <c r="I3" s="49"/>
    </row>
    <row r="4" spans="1:10" x14ac:dyDescent="0.25">
      <c r="A4" s="60">
        <f>PRIME!$A4</f>
        <v>0</v>
      </c>
      <c r="B4" s="61">
        <f>PRIME!$B4</f>
        <v>0</v>
      </c>
      <c r="C4" s="84"/>
      <c r="D4" s="85"/>
      <c r="E4" s="51">
        <f>'Subconsultant(1)'!$D4*$E$3</f>
        <v>0</v>
      </c>
      <c r="F4" s="52">
        <f>'Subconsultant(1)'!$E4*$F$3</f>
        <v>0</v>
      </c>
      <c r="G4" s="53">
        <f>('Subconsultant(1)'!$E4+'Subconsultant(1)'!$F4)*$G$3</f>
        <v>0</v>
      </c>
      <c r="H4" s="53">
        <f>'Subconsultant(1)'!$E4+'Subconsultant(1)'!$F4+'Subconsultant(1)'!$G4</f>
        <v>0</v>
      </c>
      <c r="I4" s="53">
        <f>'Subconsultant(1)'!$H4*'Subconsultant(1)'!$C4</f>
        <v>0</v>
      </c>
      <c r="J4" s="12"/>
    </row>
    <row r="5" spans="1:10" x14ac:dyDescent="0.25">
      <c r="A5" s="88">
        <f>PRIME!$A5</f>
        <v>0</v>
      </c>
      <c r="B5" s="89">
        <f>PRIME!$B5</f>
        <v>0</v>
      </c>
      <c r="C5" s="78"/>
      <c r="D5" s="79"/>
      <c r="E5" s="57">
        <f>'Subconsultant(1)'!$D5*$E$3</f>
        <v>0</v>
      </c>
      <c r="F5" s="58">
        <f>'Subconsultant(1)'!$E5*$F$3</f>
        <v>0</v>
      </c>
      <c r="G5" s="58">
        <f>('Subconsultant(1)'!$E5+'Subconsultant(1)'!$F5)*$G$3</f>
        <v>0</v>
      </c>
      <c r="H5" s="58">
        <f>'Subconsultant(1)'!$E5+'Subconsultant(1)'!$F5+'Subconsultant(1)'!$G5</f>
        <v>0</v>
      </c>
      <c r="I5" s="58">
        <f>'Subconsultant(1)'!$H5*'Subconsultant(1)'!$C5</f>
        <v>0</v>
      </c>
    </row>
    <row r="6" spans="1:10" x14ac:dyDescent="0.25">
      <c r="A6" s="62">
        <f>PRIME!$A6</f>
        <v>0</v>
      </c>
      <c r="B6" s="63">
        <f>PRIME!$B6</f>
        <v>0</v>
      </c>
      <c r="C6" s="80"/>
      <c r="D6" s="81"/>
      <c r="E6" s="57">
        <f>'Subconsultant(1)'!$D6*$E$3</f>
        <v>0</v>
      </c>
      <c r="F6" s="58">
        <f>'Subconsultant(1)'!$E6*$F$3</f>
        <v>0</v>
      </c>
      <c r="G6" s="58">
        <f>('Subconsultant(1)'!$E6+'Subconsultant(1)'!$F6)*$G$3</f>
        <v>0</v>
      </c>
      <c r="H6" s="58">
        <f>'Subconsultant(1)'!$E6+'Subconsultant(1)'!$F6+'Subconsultant(1)'!$G6</f>
        <v>0</v>
      </c>
      <c r="I6" s="58">
        <f>'Subconsultant(1)'!$H6*'Subconsultant(1)'!$C6</f>
        <v>0</v>
      </c>
    </row>
    <row r="7" spans="1:10" x14ac:dyDescent="0.25">
      <c r="A7" s="88">
        <f>PRIME!$A7</f>
        <v>0</v>
      </c>
      <c r="B7" s="89">
        <f>PRIME!$B7</f>
        <v>0</v>
      </c>
      <c r="C7" s="78"/>
      <c r="D7" s="79"/>
      <c r="E7" s="57">
        <f>'Subconsultant(1)'!$D7*$E$3</f>
        <v>0</v>
      </c>
      <c r="F7" s="58">
        <f>'Subconsultant(1)'!$E7*$F$3</f>
        <v>0</v>
      </c>
      <c r="G7" s="58">
        <f>('Subconsultant(1)'!$E7+'Subconsultant(1)'!$F7)*$G$3</f>
        <v>0</v>
      </c>
      <c r="H7" s="58">
        <f>'Subconsultant(1)'!$E7+'Subconsultant(1)'!$F7+'Subconsultant(1)'!$G7</f>
        <v>0</v>
      </c>
      <c r="I7" s="58">
        <f>'Subconsultant(1)'!$H7*'Subconsultant(1)'!$C7</f>
        <v>0</v>
      </c>
    </row>
    <row r="8" spans="1:10" x14ac:dyDescent="0.25">
      <c r="A8" s="62">
        <f>PRIME!$A8</f>
        <v>0</v>
      </c>
      <c r="B8" s="63">
        <f>PRIME!$B8</f>
        <v>0</v>
      </c>
      <c r="C8" s="80"/>
      <c r="D8" s="81"/>
      <c r="E8" s="57">
        <f>'Subconsultant(1)'!$D8*$E$3</f>
        <v>0</v>
      </c>
      <c r="F8" s="58">
        <f>'Subconsultant(1)'!$E8*$F$3</f>
        <v>0</v>
      </c>
      <c r="G8" s="58">
        <f>('Subconsultant(1)'!$E8+'Subconsultant(1)'!$F8)*$G$3</f>
        <v>0</v>
      </c>
      <c r="H8" s="58">
        <f>'Subconsultant(1)'!$E8+'Subconsultant(1)'!$F8+'Subconsultant(1)'!$G8</f>
        <v>0</v>
      </c>
      <c r="I8" s="58">
        <f>'Subconsultant(1)'!$H8*'Subconsultant(1)'!$C8</f>
        <v>0</v>
      </c>
    </row>
    <row r="9" spans="1:10" x14ac:dyDescent="0.25">
      <c r="A9" s="88">
        <f>PRIME!$A9</f>
        <v>0</v>
      </c>
      <c r="B9" s="89">
        <f>PRIME!$B9</f>
        <v>0</v>
      </c>
      <c r="C9" s="78"/>
      <c r="D9" s="79"/>
      <c r="E9" s="57">
        <f>'Subconsultant(1)'!$D9*$E$3</f>
        <v>0</v>
      </c>
      <c r="F9" s="58">
        <f>'Subconsultant(1)'!$E9*$F$3</f>
        <v>0</v>
      </c>
      <c r="G9" s="58">
        <f>('Subconsultant(1)'!$E9+'Subconsultant(1)'!$F9)*$G$3</f>
        <v>0</v>
      </c>
      <c r="H9" s="58">
        <f>'Subconsultant(1)'!$E9+'Subconsultant(1)'!$F9+'Subconsultant(1)'!$G9</f>
        <v>0</v>
      </c>
      <c r="I9" s="58">
        <f>'Subconsultant(1)'!$H9*'Subconsultant(1)'!$C9</f>
        <v>0</v>
      </c>
    </row>
    <row r="10" spans="1:10" x14ac:dyDescent="0.25">
      <c r="A10" s="62">
        <f>PRIME!$A10</f>
        <v>0</v>
      </c>
      <c r="B10" s="63">
        <f>PRIME!$B10</f>
        <v>0</v>
      </c>
      <c r="C10" s="80"/>
      <c r="D10" s="81"/>
      <c r="E10" s="57">
        <f>'Subconsultant(1)'!$D10*$E$3</f>
        <v>0</v>
      </c>
      <c r="F10" s="58">
        <f>'Subconsultant(1)'!$E10*$F$3</f>
        <v>0</v>
      </c>
      <c r="G10" s="58">
        <f>('Subconsultant(1)'!$E10+'Subconsultant(1)'!$F10)*$G$3</f>
        <v>0</v>
      </c>
      <c r="H10" s="58">
        <f>'Subconsultant(1)'!$E10+'Subconsultant(1)'!$F10+'Subconsultant(1)'!$G10</f>
        <v>0</v>
      </c>
      <c r="I10" s="58">
        <f>'Subconsultant(1)'!$H10*'Subconsultant(1)'!$C10</f>
        <v>0</v>
      </c>
    </row>
    <row r="11" spans="1:10" x14ac:dyDescent="0.25">
      <c r="A11" s="88">
        <f>PRIME!$A11</f>
        <v>0</v>
      </c>
      <c r="B11" s="89">
        <f>PRIME!$B11</f>
        <v>0</v>
      </c>
      <c r="C11" s="78"/>
      <c r="D11" s="79"/>
      <c r="E11" s="57">
        <f>'Subconsultant(1)'!$D11*$E$3</f>
        <v>0</v>
      </c>
      <c r="F11" s="58">
        <f>'Subconsultant(1)'!$E11*$F$3</f>
        <v>0</v>
      </c>
      <c r="G11" s="58">
        <f>('Subconsultant(1)'!$E11+'Subconsultant(1)'!$F11)*$G$3</f>
        <v>0</v>
      </c>
      <c r="H11" s="58">
        <f>'Subconsultant(1)'!$E11+'Subconsultant(1)'!$F11+'Subconsultant(1)'!$G11</f>
        <v>0</v>
      </c>
      <c r="I11" s="58">
        <f>'Subconsultant(1)'!$H11*'Subconsultant(1)'!$C11</f>
        <v>0</v>
      </c>
    </row>
    <row r="12" spans="1:10" x14ac:dyDescent="0.25">
      <c r="A12" s="62">
        <f>PRIME!$A12</f>
        <v>0</v>
      </c>
      <c r="B12" s="63">
        <f>PRIME!$B12</f>
        <v>0</v>
      </c>
      <c r="C12" s="80"/>
      <c r="D12" s="81"/>
      <c r="E12" s="57">
        <f>'Subconsultant(1)'!$D12*$E$3</f>
        <v>0</v>
      </c>
      <c r="F12" s="58">
        <f>'Subconsultant(1)'!$E12*$F$3</f>
        <v>0</v>
      </c>
      <c r="G12" s="58">
        <f>('Subconsultant(1)'!$E12+'Subconsultant(1)'!$F12)*$G$3</f>
        <v>0</v>
      </c>
      <c r="H12" s="58">
        <f>'Subconsultant(1)'!$E12+'Subconsultant(1)'!$F12+'Subconsultant(1)'!$G12</f>
        <v>0</v>
      </c>
      <c r="I12" s="58">
        <f>'Subconsultant(1)'!$H12*'Subconsultant(1)'!$C12</f>
        <v>0</v>
      </c>
    </row>
    <row r="13" spans="1:10" x14ac:dyDescent="0.25">
      <c r="A13" s="88">
        <f>PRIME!$A13</f>
        <v>0</v>
      </c>
      <c r="B13" s="89">
        <f>PRIME!$B13</f>
        <v>0</v>
      </c>
      <c r="C13" s="78"/>
      <c r="D13" s="79"/>
      <c r="E13" s="57">
        <f>'Subconsultant(1)'!$D13*$E$3</f>
        <v>0</v>
      </c>
      <c r="F13" s="58">
        <f>'Subconsultant(1)'!$E13*$F$3</f>
        <v>0</v>
      </c>
      <c r="G13" s="58">
        <f>('Subconsultant(1)'!$E13+'Subconsultant(1)'!$F13)*$G$3</f>
        <v>0</v>
      </c>
      <c r="H13" s="58">
        <f>'Subconsultant(1)'!$E13+'Subconsultant(1)'!$F13+'Subconsultant(1)'!$G13</f>
        <v>0</v>
      </c>
      <c r="I13" s="58">
        <f>'Subconsultant(1)'!$H13*'Subconsultant(1)'!$C13</f>
        <v>0</v>
      </c>
    </row>
    <row r="14" spans="1:10" x14ac:dyDescent="0.25">
      <c r="A14" s="62">
        <f>PRIME!$A14</f>
        <v>0</v>
      </c>
      <c r="B14" s="63">
        <f>PRIME!$B14</f>
        <v>0</v>
      </c>
      <c r="C14" s="80"/>
      <c r="D14" s="81"/>
      <c r="E14" s="57">
        <f>'Subconsultant(1)'!$D14*$E$3</f>
        <v>0</v>
      </c>
      <c r="F14" s="58">
        <f>'Subconsultant(1)'!$E14*$F$3</f>
        <v>0</v>
      </c>
      <c r="G14" s="58">
        <f>('Subconsultant(1)'!$E14+'Subconsultant(1)'!$F14)*$G$3</f>
        <v>0</v>
      </c>
      <c r="H14" s="58">
        <f>'Subconsultant(1)'!$E14+'Subconsultant(1)'!$F14+'Subconsultant(1)'!$G14</f>
        <v>0</v>
      </c>
      <c r="I14" s="58">
        <f>'Subconsultant(1)'!$H14*'Subconsultant(1)'!$C14</f>
        <v>0</v>
      </c>
    </row>
    <row r="15" spans="1:10" x14ac:dyDescent="0.25">
      <c r="A15" s="88">
        <f>PRIME!$A15</f>
        <v>0</v>
      </c>
      <c r="B15" s="89">
        <f>PRIME!$B15</f>
        <v>0</v>
      </c>
      <c r="C15" s="78"/>
      <c r="D15" s="79"/>
      <c r="E15" s="57">
        <f>'Subconsultant(1)'!$D15*$E$3</f>
        <v>0</v>
      </c>
      <c r="F15" s="58">
        <f>'Subconsultant(1)'!$E15*$F$3</f>
        <v>0</v>
      </c>
      <c r="G15" s="58">
        <f>('Subconsultant(1)'!$E15+'Subconsultant(1)'!$F15)*$G$3</f>
        <v>0</v>
      </c>
      <c r="H15" s="58">
        <f>'Subconsultant(1)'!$E15+'Subconsultant(1)'!$F15+'Subconsultant(1)'!$G15</f>
        <v>0</v>
      </c>
      <c r="I15" s="58">
        <f>'Subconsultant(1)'!$H15*'Subconsultant(1)'!$C15</f>
        <v>0</v>
      </c>
    </row>
    <row r="16" spans="1:10" x14ac:dyDescent="0.25">
      <c r="A16" s="62">
        <f>PRIME!$A16</f>
        <v>0</v>
      </c>
      <c r="B16" s="63">
        <f>PRIME!$B16</f>
        <v>0</v>
      </c>
      <c r="C16" s="80"/>
      <c r="D16" s="81"/>
      <c r="E16" s="57">
        <f>'Subconsultant(1)'!$D16*$E$3</f>
        <v>0</v>
      </c>
      <c r="F16" s="58">
        <f>'Subconsultant(1)'!$E16*$F$3</f>
        <v>0</v>
      </c>
      <c r="G16" s="58">
        <f>('Subconsultant(1)'!$E16+'Subconsultant(1)'!$F16)*$G$3</f>
        <v>0</v>
      </c>
      <c r="H16" s="58">
        <f>'Subconsultant(1)'!$E16+'Subconsultant(1)'!$F16+'Subconsultant(1)'!$G16</f>
        <v>0</v>
      </c>
      <c r="I16" s="58">
        <f>'Subconsultant(1)'!$H16*'Subconsultant(1)'!$C16</f>
        <v>0</v>
      </c>
    </row>
    <row r="17" spans="1:9" x14ac:dyDescent="0.25">
      <c r="A17" s="88">
        <f>PRIME!$A17</f>
        <v>0</v>
      </c>
      <c r="B17" s="89">
        <f>PRIME!$B17</f>
        <v>0</v>
      </c>
      <c r="C17" s="78"/>
      <c r="D17" s="79"/>
      <c r="E17" s="57">
        <f>'Subconsultant(1)'!$D17*$E$3</f>
        <v>0</v>
      </c>
      <c r="F17" s="58">
        <f>'Subconsultant(1)'!$E17*$F$3</f>
        <v>0</v>
      </c>
      <c r="G17" s="58">
        <f>('Subconsultant(1)'!$E17+'Subconsultant(1)'!$F17)*$G$3</f>
        <v>0</v>
      </c>
      <c r="H17" s="58">
        <f>'Subconsultant(1)'!$E17+'Subconsultant(1)'!$F17+'Subconsultant(1)'!$G17</f>
        <v>0</v>
      </c>
      <c r="I17" s="58">
        <f>'Subconsultant(1)'!$H17*'Subconsultant(1)'!$C17</f>
        <v>0</v>
      </c>
    </row>
    <row r="18" spans="1:9" x14ac:dyDescent="0.25">
      <c r="A18" s="62">
        <f>PRIME!$A18</f>
        <v>0</v>
      </c>
      <c r="B18" s="63">
        <f>PRIME!$B18</f>
        <v>0</v>
      </c>
      <c r="C18" s="80"/>
      <c r="D18" s="81"/>
      <c r="E18" s="57">
        <f>'Subconsultant(1)'!$D18*$E$3</f>
        <v>0</v>
      </c>
      <c r="F18" s="58">
        <f>'Subconsultant(1)'!$E18*$F$3</f>
        <v>0</v>
      </c>
      <c r="G18" s="58">
        <f>('Subconsultant(1)'!$E18+'Subconsultant(1)'!$F18)*$G$3</f>
        <v>0</v>
      </c>
      <c r="H18" s="58">
        <f>'Subconsultant(1)'!$E18+'Subconsultant(1)'!$F18+'Subconsultant(1)'!$G18</f>
        <v>0</v>
      </c>
      <c r="I18" s="58">
        <f>'Subconsultant(1)'!$H18*'Subconsultant(1)'!$C18</f>
        <v>0</v>
      </c>
    </row>
    <row r="19" spans="1:9" x14ac:dyDescent="0.25">
      <c r="A19" s="88">
        <f>PRIME!$A19</f>
        <v>0</v>
      </c>
      <c r="B19" s="89">
        <f>PRIME!$B19</f>
        <v>0</v>
      </c>
      <c r="C19" s="78"/>
      <c r="D19" s="79"/>
      <c r="E19" s="57">
        <f>'Subconsultant(1)'!$D19*$E$3</f>
        <v>0</v>
      </c>
      <c r="F19" s="58">
        <f>'Subconsultant(1)'!$E19*$F$3</f>
        <v>0</v>
      </c>
      <c r="G19" s="58">
        <f>('Subconsultant(1)'!$E19+'Subconsultant(1)'!$F19)*$G$3</f>
        <v>0</v>
      </c>
      <c r="H19" s="58">
        <f>'Subconsultant(1)'!$E19+'Subconsultant(1)'!$F19+'Subconsultant(1)'!$G19</f>
        <v>0</v>
      </c>
      <c r="I19" s="58">
        <f>'Subconsultant(1)'!$H19*'Subconsultant(1)'!$C19</f>
        <v>0</v>
      </c>
    </row>
    <row r="20" spans="1:9" x14ac:dyDescent="0.25">
      <c r="A20" s="62">
        <f>PRIME!$A20</f>
        <v>0</v>
      </c>
      <c r="B20" s="63">
        <f>PRIME!$B20</f>
        <v>0</v>
      </c>
      <c r="C20" s="80"/>
      <c r="D20" s="81"/>
      <c r="E20" s="57">
        <f>'Subconsultant(1)'!$D20*$E$3</f>
        <v>0</v>
      </c>
      <c r="F20" s="58">
        <f>'Subconsultant(1)'!$E20*$F$3</f>
        <v>0</v>
      </c>
      <c r="G20" s="58">
        <f>('Subconsultant(1)'!$E20+'Subconsultant(1)'!$F20)*$G$3</f>
        <v>0</v>
      </c>
      <c r="H20" s="58">
        <f>'Subconsultant(1)'!$E20+'Subconsultant(1)'!$F20+'Subconsultant(1)'!$G20</f>
        <v>0</v>
      </c>
      <c r="I20" s="58">
        <f>'Subconsultant(1)'!$H20*'Subconsultant(1)'!$C20</f>
        <v>0</v>
      </c>
    </row>
    <row r="21" spans="1:9" x14ac:dyDescent="0.25">
      <c r="A21" s="88">
        <f>PRIME!$A21</f>
        <v>0</v>
      </c>
      <c r="B21" s="89">
        <f>PRIME!$B21</f>
        <v>0</v>
      </c>
      <c r="C21" s="78"/>
      <c r="D21" s="79"/>
      <c r="E21" s="57">
        <f>'Subconsultant(1)'!$D21*$E$3</f>
        <v>0</v>
      </c>
      <c r="F21" s="58">
        <f>'Subconsultant(1)'!$E21*$F$3</f>
        <v>0</v>
      </c>
      <c r="G21" s="58">
        <f>('Subconsultant(1)'!$E21+'Subconsultant(1)'!$F21)*$G$3</f>
        <v>0</v>
      </c>
      <c r="H21" s="58">
        <f>'Subconsultant(1)'!$E21+'Subconsultant(1)'!$F21+'Subconsultant(1)'!$G21</f>
        <v>0</v>
      </c>
      <c r="I21" s="58">
        <f>'Subconsultant(1)'!$H21*'Subconsultant(1)'!$C21</f>
        <v>0</v>
      </c>
    </row>
    <row r="22" spans="1:9" x14ac:dyDescent="0.25">
      <c r="A22" s="62">
        <f>PRIME!$A22</f>
        <v>0</v>
      </c>
      <c r="B22" s="63">
        <f>PRIME!$B22</f>
        <v>0</v>
      </c>
      <c r="C22" s="80"/>
      <c r="D22" s="81"/>
      <c r="E22" s="57">
        <f>'Subconsultant(1)'!$D22*$E$3</f>
        <v>0</v>
      </c>
      <c r="F22" s="58">
        <f>'Subconsultant(1)'!$E22*$F$3</f>
        <v>0</v>
      </c>
      <c r="G22" s="58">
        <f>('Subconsultant(1)'!$E22+'Subconsultant(1)'!$F22)*$G$3</f>
        <v>0</v>
      </c>
      <c r="H22" s="58">
        <f>'Subconsultant(1)'!$E22+'Subconsultant(1)'!$F22+'Subconsultant(1)'!$G22</f>
        <v>0</v>
      </c>
      <c r="I22" s="58">
        <f>'Subconsultant(1)'!$H22*'Subconsultant(1)'!$C22</f>
        <v>0</v>
      </c>
    </row>
    <row r="23" spans="1:9" x14ac:dyDescent="0.25">
      <c r="A23" s="88">
        <f>PRIME!$A23</f>
        <v>0</v>
      </c>
      <c r="B23" s="89">
        <f>PRIME!$B23</f>
        <v>0</v>
      </c>
      <c r="C23" s="78"/>
      <c r="D23" s="79"/>
      <c r="E23" s="57">
        <f>'Subconsultant(1)'!$D23*$E$3</f>
        <v>0</v>
      </c>
      <c r="F23" s="58">
        <f>'Subconsultant(1)'!$E23*$F$3</f>
        <v>0</v>
      </c>
      <c r="G23" s="58">
        <f>('Subconsultant(1)'!$E23+'Subconsultant(1)'!$F23)*$G$3</f>
        <v>0</v>
      </c>
      <c r="H23" s="58">
        <f>'Subconsultant(1)'!$E23+'Subconsultant(1)'!$F23+'Subconsultant(1)'!$G23</f>
        <v>0</v>
      </c>
      <c r="I23" s="58">
        <f>'Subconsultant(1)'!$H23*'Subconsultant(1)'!$C23</f>
        <v>0</v>
      </c>
    </row>
    <row r="24" spans="1:9" x14ac:dyDescent="0.25">
      <c r="A24" s="62">
        <f>PRIME!$A24</f>
        <v>0</v>
      </c>
      <c r="B24" s="63">
        <f>PRIME!$B24</f>
        <v>0</v>
      </c>
      <c r="C24" s="80"/>
      <c r="D24" s="81"/>
      <c r="E24" s="57">
        <f>'Subconsultant(1)'!$D24*$E$3</f>
        <v>0</v>
      </c>
      <c r="F24" s="58">
        <f>'Subconsultant(1)'!$E24*$F$3</f>
        <v>0</v>
      </c>
      <c r="G24" s="58">
        <f>('Subconsultant(1)'!$E24+'Subconsultant(1)'!$F24)*$G$3</f>
        <v>0</v>
      </c>
      <c r="H24" s="58">
        <f>'Subconsultant(1)'!$E24+'Subconsultant(1)'!$F24+'Subconsultant(1)'!$G24</f>
        <v>0</v>
      </c>
      <c r="I24" s="58">
        <f>'Subconsultant(1)'!$H24*'Subconsultant(1)'!$C24</f>
        <v>0</v>
      </c>
    </row>
    <row r="25" spans="1:9" x14ac:dyDescent="0.25">
      <c r="A25" s="88">
        <f>PRIME!$A25</f>
        <v>0</v>
      </c>
      <c r="B25" s="89">
        <f>PRIME!$B25</f>
        <v>0</v>
      </c>
      <c r="C25" s="78"/>
      <c r="D25" s="79"/>
      <c r="E25" s="57">
        <f>'Subconsultant(1)'!$D25*$E$3</f>
        <v>0</v>
      </c>
      <c r="F25" s="58">
        <f>'Subconsultant(1)'!$E25*$F$3</f>
        <v>0</v>
      </c>
      <c r="G25" s="58">
        <f>('Subconsultant(1)'!$E25+'Subconsultant(1)'!$F25)*$G$3</f>
        <v>0</v>
      </c>
      <c r="H25" s="58">
        <f>'Subconsultant(1)'!$E25+'Subconsultant(1)'!$F25+'Subconsultant(1)'!$G25</f>
        <v>0</v>
      </c>
      <c r="I25" s="58">
        <f>'Subconsultant(1)'!$H25*'Subconsultant(1)'!$C25</f>
        <v>0</v>
      </c>
    </row>
    <row r="26" spans="1:9" x14ac:dyDescent="0.25">
      <c r="A26" s="62">
        <f>PRIME!$A26</f>
        <v>0</v>
      </c>
      <c r="B26" s="63">
        <f>PRIME!$B26</f>
        <v>0</v>
      </c>
      <c r="C26" s="80"/>
      <c r="D26" s="81"/>
      <c r="E26" s="57">
        <f>'Subconsultant(1)'!$D26*$E$3</f>
        <v>0</v>
      </c>
      <c r="F26" s="58">
        <f>'Subconsultant(1)'!$E26*$F$3</f>
        <v>0</v>
      </c>
      <c r="G26" s="58">
        <f>('Subconsultant(1)'!$E26+'Subconsultant(1)'!$F26)*$G$3</f>
        <v>0</v>
      </c>
      <c r="H26" s="58">
        <f>'Subconsultant(1)'!$E26+'Subconsultant(1)'!$F26+'Subconsultant(1)'!$G26</f>
        <v>0</v>
      </c>
      <c r="I26" s="58">
        <f>'Subconsultant(1)'!$H26*'Subconsultant(1)'!$C26</f>
        <v>0</v>
      </c>
    </row>
    <row r="27" spans="1:9" x14ac:dyDescent="0.25">
      <c r="A27" s="88">
        <f>PRIME!$A27</f>
        <v>0</v>
      </c>
      <c r="B27" s="89">
        <f>PRIME!$B27</f>
        <v>0</v>
      </c>
      <c r="C27" s="78"/>
      <c r="D27" s="79"/>
      <c r="E27" s="57">
        <f>'Subconsultant(1)'!$D27*$E$3</f>
        <v>0</v>
      </c>
      <c r="F27" s="58">
        <f>'Subconsultant(1)'!$E27*$F$3</f>
        <v>0</v>
      </c>
      <c r="G27" s="58">
        <f>('Subconsultant(1)'!$E27+'Subconsultant(1)'!$F27)*$G$3</f>
        <v>0</v>
      </c>
      <c r="H27" s="58">
        <f>'Subconsultant(1)'!$E27+'Subconsultant(1)'!$F27+'Subconsultant(1)'!$G27</f>
        <v>0</v>
      </c>
      <c r="I27" s="58">
        <f>'Subconsultant(1)'!$H27*'Subconsultant(1)'!$C27</f>
        <v>0</v>
      </c>
    </row>
    <row r="28" spans="1:9" x14ac:dyDescent="0.25">
      <c r="A28" s="62">
        <f>PRIME!$A28</f>
        <v>0</v>
      </c>
      <c r="B28" s="63">
        <f>PRIME!$B28</f>
        <v>0</v>
      </c>
      <c r="C28" s="80"/>
      <c r="D28" s="81"/>
      <c r="E28" s="57">
        <f>'Subconsultant(1)'!$D28*$E$3</f>
        <v>0</v>
      </c>
      <c r="F28" s="58">
        <f>'Subconsultant(1)'!$E28*$F$3</f>
        <v>0</v>
      </c>
      <c r="G28" s="58">
        <f>('Subconsultant(1)'!$E28+'Subconsultant(1)'!$F28)*$G$3</f>
        <v>0</v>
      </c>
      <c r="H28" s="58">
        <f>'Subconsultant(1)'!$E28+'Subconsultant(1)'!$F28+'Subconsultant(1)'!$G28</f>
        <v>0</v>
      </c>
      <c r="I28" s="58">
        <f>'Subconsultant(1)'!$H28*'Subconsultant(1)'!$C28</f>
        <v>0</v>
      </c>
    </row>
    <row r="29" spans="1:9" ht="16.5" thickBot="1" x14ac:dyDescent="0.3">
      <c r="A29" s="88">
        <f>PRIME!$A29</f>
        <v>0</v>
      </c>
      <c r="B29" s="89">
        <f>PRIME!$B29</f>
        <v>0</v>
      </c>
      <c r="C29" s="86"/>
      <c r="D29" s="87"/>
      <c r="E29" s="57">
        <f>'Subconsultant(1)'!$D29*$E$3</f>
        <v>0</v>
      </c>
      <c r="F29" s="58">
        <f>'Subconsultant(1)'!$E29*$F$3</f>
        <v>0</v>
      </c>
      <c r="G29" s="58">
        <f>('Subconsultant(1)'!$E29+'Subconsultant(1)'!$F29)*$G$3</f>
        <v>0</v>
      </c>
      <c r="H29" s="58">
        <f>'Subconsultant(1)'!$E29+'Subconsultant(1)'!$F29+'Subconsultant(1)'!$G29</f>
        <v>0</v>
      </c>
      <c r="I29" s="58">
        <f>'Subconsultant(1)'!$H29*'Subconsultant(1)'!$C29</f>
        <v>0</v>
      </c>
    </row>
    <row r="30" spans="1:9" s="15" customFormat="1" ht="24.75" customHeight="1" thickTop="1" x14ac:dyDescent="0.35">
      <c r="A30" s="18" t="s">
        <v>11</v>
      </c>
      <c r="B30" s="19">
        <f>SUM(B4:B29)</f>
        <v>0</v>
      </c>
      <c r="C30" s="19">
        <f>SUM(C4:C29)</f>
        <v>0</v>
      </c>
      <c r="D30" s="20"/>
      <c r="E30" s="21"/>
      <c r="F30" s="20"/>
      <c r="G30" s="20"/>
      <c r="H30" s="22"/>
      <c r="I30" s="36">
        <f>SUM(I4:I29)</f>
        <v>0</v>
      </c>
    </row>
    <row r="31" spans="1:9" s="15" customFormat="1" ht="21" x14ac:dyDescent="0.35">
      <c r="A31" s="23" t="s">
        <v>13</v>
      </c>
      <c r="B31" s="24"/>
      <c r="C31" s="24"/>
      <c r="D31" s="25"/>
      <c r="E31" s="26"/>
      <c r="F31" s="27"/>
      <c r="G31" s="26"/>
      <c r="H31" s="28"/>
      <c r="I31" s="29">
        <v>1.04</v>
      </c>
    </row>
    <row r="32" spans="1:9" s="15" customFormat="1" ht="21.75" thickBot="1" x14ac:dyDescent="0.4">
      <c r="A32" s="30" t="s">
        <v>6</v>
      </c>
      <c r="B32" s="31"/>
      <c r="C32" s="31"/>
      <c r="D32" s="32"/>
      <c r="E32" s="33"/>
      <c r="F32" s="34"/>
      <c r="G32" s="33"/>
      <c r="H32" s="35"/>
      <c r="I32" s="37">
        <f>I30*I31</f>
        <v>0</v>
      </c>
    </row>
    <row r="33" ht="25.5" customHeight="1" x14ac:dyDescent="0.25"/>
  </sheetData>
  <sheetProtection sheet="1" objects="1" scenarios="1"/>
  <protectedRanges>
    <protectedRange sqref="B1:F1 G1:I1 F3 C4:D29" name="Sub1"/>
  </protectedRange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3DAF1-2333-4CC6-BD5C-A794EE67DD05}">
  <dimension ref="A1:J33"/>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6" t="str" cm="1">
        <f t="array" aca="1" ref="A1" ca="1">_xlfn.TEXTAFTER(CELL("filename",A2),"]")</f>
        <v>Subconsultant(2)</v>
      </c>
      <c r="B1" s="92" t="s">
        <v>37</v>
      </c>
      <c r="C1" s="93"/>
      <c r="D1" s="93"/>
      <c r="E1" s="93"/>
      <c r="F1" s="94"/>
      <c r="G1" s="95" t="s">
        <v>22</v>
      </c>
      <c r="H1" s="96"/>
      <c r="I1" s="97"/>
    </row>
    <row r="2" spans="1:10" ht="72" customHeight="1" thickBot="1" x14ac:dyDescent="0.3">
      <c r="A2" s="40" t="s">
        <v>0</v>
      </c>
      <c r="B2" s="41" t="s">
        <v>2</v>
      </c>
      <c r="C2" s="41" t="s">
        <v>3</v>
      </c>
      <c r="D2" s="41" t="s">
        <v>21</v>
      </c>
      <c r="E2" s="42" t="s">
        <v>16</v>
      </c>
      <c r="F2" s="42" t="s">
        <v>17</v>
      </c>
      <c r="G2" s="42" t="s">
        <v>18</v>
      </c>
      <c r="H2" s="41" t="s">
        <v>19</v>
      </c>
      <c r="I2" s="17" t="s">
        <v>20</v>
      </c>
    </row>
    <row r="3" spans="1:10" s="11" customFormat="1" ht="16.5" thickBot="1" x14ac:dyDescent="0.3">
      <c r="A3" s="43"/>
      <c r="B3" s="44"/>
      <c r="C3" s="44"/>
      <c r="D3" s="44"/>
      <c r="E3" s="45">
        <v>1</v>
      </c>
      <c r="F3" s="59"/>
      <c r="G3" s="47">
        <v>0.1</v>
      </c>
      <c r="H3" s="48"/>
      <c r="I3" s="49"/>
    </row>
    <row r="4" spans="1:10" x14ac:dyDescent="0.25">
      <c r="A4" s="60">
        <f>PRIME!$A4</f>
        <v>0</v>
      </c>
      <c r="B4" s="61">
        <f>PRIME!$B4</f>
        <v>0</v>
      </c>
      <c r="C4" s="84"/>
      <c r="D4" s="85"/>
      <c r="E4" s="51">
        <f>'Subconsultant(2)'!$D4*$E$3</f>
        <v>0</v>
      </c>
      <c r="F4" s="52">
        <f>'Subconsultant(2)'!$E4*$F$3</f>
        <v>0</v>
      </c>
      <c r="G4" s="53">
        <f>('Subconsultant(2)'!$E4+'Subconsultant(2)'!$F4)*$G$3</f>
        <v>0</v>
      </c>
      <c r="H4" s="53">
        <f>'Subconsultant(2)'!$E4+'Subconsultant(2)'!$F4+'Subconsultant(2)'!$G4</f>
        <v>0</v>
      </c>
      <c r="I4" s="53">
        <f>'Subconsultant(2)'!$H4*'Subconsultant(2)'!$C4</f>
        <v>0</v>
      </c>
      <c r="J4" s="12"/>
    </row>
    <row r="5" spans="1:10" x14ac:dyDescent="0.25">
      <c r="A5" s="88">
        <f>PRIME!$A5</f>
        <v>0</v>
      </c>
      <c r="B5" s="89">
        <f>PRIME!$B5</f>
        <v>0</v>
      </c>
      <c r="C5" s="78"/>
      <c r="D5" s="79"/>
      <c r="E5" s="57">
        <f>'Subconsultant(2)'!$D5*$E$3</f>
        <v>0</v>
      </c>
      <c r="F5" s="58">
        <f>'Subconsultant(2)'!$E5*$F$3</f>
        <v>0</v>
      </c>
      <c r="G5" s="58">
        <f>('Subconsultant(2)'!$E5+'Subconsultant(2)'!$F5)*$G$3</f>
        <v>0</v>
      </c>
      <c r="H5" s="58">
        <f>'Subconsultant(2)'!$E5+'Subconsultant(2)'!$F5+'Subconsultant(2)'!$G5</f>
        <v>0</v>
      </c>
      <c r="I5" s="58">
        <f>'Subconsultant(2)'!$H5*'Subconsultant(2)'!$C5</f>
        <v>0</v>
      </c>
    </row>
    <row r="6" spans="1:10" x14ac:dyDescent="0.25">
      <c r="A6" s="62">
        <f>PRIME!$A6</f>
        <v>0</v>
      </c>
      <c r="B6" s="63">
        <f>PRIME!$B6</f>
        <v>0</v>
      </c>
      <c r="C6" s="80"/>
      <c r="D6" s="81"/>
      <c r="E6" s="57">
        <f>'Subconsultant(2)'!$D6*$E$3</f>
        <v>0</v>
      </c>
      <c r="F6" s="58">
        <f>'Subconsultant(2)'!$E6*$F$3</f>
        <v>0</v>
      </c>
      <c r="G6" s="58">
        <f>('Subconsultant(2)'!$E6+'Subconsultant(2)'!$F6)*$G$3</f>
        <v>0</v>
      </c>
      <c r="H6" s="58">
        <f>'Subconsultant(2)'!$E6+'Subconsultant(2)'!$F6+'Subconsultant(2)'!$G6</f>
        <v>0</v>
      </c>
      <c r="I6" s="58">
        <f>'Subconsultant(2)'!$H6*'Subconsultant(2)'!$C6</f>
        <v>0</v>
      </c>
    </row>
    <row r="7" spans="1:10" x14ac:dyDescent="0.25">
      <c r="A7" s="88">
        <f>PRIME!$A7</f>
        <v>0</v>
      </c>
      <c r="B7" s="89">
        <f>PRIME!$B7</f>
        <v>0</v>
      </c>
      <c r="C7" s="78"/>
      <c r="D7" s="79"/>
      <c r="E7" s="57">
        <f>'Subconsultant(2)'!$D7*$E$3</f>
        <v>0</v>
      </c>
      <c r="F7" s="58">
        <f>'Subconsultant(2)'!$E7*$F$3</f>
        <v>0</v>
      </c>
      <c r="G7" s="58">
        <f>('Subconsultant(2)'!$E7+'Subconsultant(2)'!$F7)*$G$3</f>
        <v>0</v>
      </c>
      <c r="H7" s="58">
        <f>'Subconsultant(2)'!$E7+'Subconsultant(2)'!$F7+'Subconsultant(2)'!$G7</f>
        <v>0</v>
      </c>
      <c r="I7" s="58">
        <f>'Subconsultant(2)'!$H7*'Subconsultant(2)'!$C7</f>
        <v>0</v>
      </c>
    </row>
    <row r="8" spans="1:10" x14ac:dyDescent="0.25">
      <c r="A8" s="62">
        <f>PRIME!$A8</f>
        <v>0</v>
      </c>
      <c r="B8" s="63">
        <f>PRIME!$B8</f>
        <v>0</v>
      </c>
      <c r="C8" s="80"/>
      <c r="D8" s="81"/>
      <c r="E8" s="57">
        <f>'Subconsultant(2)'!$D8*$E$3</f>
        <v>0</v>
      </c>
      <c r="F8" s="58">
        <f>'Subconsultant(2)'!$E8*$F$3</f>
        <v>0</v>
      </c>
      <c r="G8" s="58">
        <f>('Subconsultant(2)'!$E8+'Subconsultant(2)'!$F8)*$G$3</f>
        <v>0</v>
      </c>
      <c r="H8" s="58">
        <f>'Subconsultant(2)'!$E8+'Subconsultant(2)'!$F8+'Subconsultant(2)'!$G8</f>
        <v>0</v>
      </c>
      <c r="I8" s="58">
        <f>'Subconsultant(2)'!$H8*'Subconsultant(2)'!$C8</f>
        <v>0</v>
      </c>
    </row>
    <row r="9" spans="1:10" x14ac:dyDescent="0.25">
      <c r="A9" s="88">
        <f>PRIME!$A9</f>
        <v>0</v>
      </c>
      <c r="B9" s="89">
        <f>PRIME!$B9</f>
        <v>0</v>
      </c>
      <c r="C9" s="78"/>
      <c r="D9" s="79"/>
      <c r="E9" s="57">
        <f>'Subconsultant(2)'!$D9*$E$3</f>
        <v>0</v>
      </c>
      <c r="F9" s="58">
        <f>'Subconsultant(2)'!$E9*$F$3</f>
        <v>0</v>
      </c>
      <c r="G9" s="58">
        <f>('Subconsultant(2)'!$E9+'Subconsultant(2)'!$F9)*$G$3</f>
        <v>0</v>
      </c>
      <c r="H9" s="58">
        <f>'Subconsultant(2)'!$E9+'Subconsultant(2)'!$F9+'Subconsultant(2)'!$G9</f>
        <v>0</v>
      </c>
      <c r="I9" s="58">
        <f>'Subconsultant(2)'!$H9*'Subconsultant(2)'!$C9</f>
        <v>0</v>
      </c>
    </row>
    <row r="10" spans="1:10" x14ac:dyDescent="0.25">
      <c r="A10" s="62">
        <f>PRIME!$A10</f>
        <v>0</v>
      </c>
      <c r="B10" s="63">
        <f>PRIME!$B10</f>
        <v>0</v>
      </c>
      <c r="C10" s="80"/>
      <c r="D10" s="81"/>
      <c r="E10" s="57">
        <f>'Subconsultant(2)'!$D10*$E$3</f>
        <v>0</v>
      </c>
      <c r="F10" s="58">
        <f>'Subconsultant(2)'!$E10*$F$3</f>
        <v>0</v>
      </c>
      <c r="G10" s="58">
        <f>('Subconsultant(2)'!$E10+'Subconsultant(2)'!$F10)*$G$3</f>
        <v>0</v>
      </c>
      <c r="H10" s="58">
        <f>'Subconsultant(2)'!$E10+'Subconsultant(2)'!$F10+'Subconsultant(2)'!$G10</f>
        <v>0</v>
      </c>
      <c r="I10" s="58">
        <f>'Subconsultant(2)'!$H10*'Subconsultant(2)'!$C10</f>
        <v>0</v>
      </c>
    </row>
    <row r="11" spans="1:10" x14ac:dyDescent="0.25">
      <c r="A11" s="88">
        <f>PRIME!$A11</f>
        <v>0</v>
      </c>
      <c r="B11" s="89">
        <f>PRIME!$B11</f>
        <v>0</v>
      </c>
      <c r="C11" s="78"/>
      <c r="D11" s="79"/>
      <c r="E11" s="57">
        <f>'Subconsultant(2)'!$D11*$E$3</f>
        <v>0</v>
      </c>
      <c r="F11" s="58">
        <f>'Subconsultant(2)'!$E11*$F$3</f>
        <v>0</v>
      </c>
      <c r="G11" s="58">
        <f>('Subconsultant(2)'!$E11+'Subconsultant(2)'!$F11)*$G$3</f>
        <v>0</v>
      </c>
      <c r="H11" s="58">
        <f>'Subconsultant(2)'!$E11+'Subconsultant(2)'!$F11+'Subconsultant(2)'!$G11</f>
        <v>0</v>
      </c>
      <c r="I11" s="58">
        <f>'Subconsultant(2)'!$H11*'Subconsultant(2)'!$C11</f>
        <v>0</v>
      </c>
    </row>
    <row r="12" spans="1:10" x14ac:dyDescent="0.25">
      <c r="A12" s="62">
        <f>PRIME!$A12</f>
        <v>0</v>
      </c>
      <c r="B12" s="63">
        <f>PRIME!$B12</f>
        <v>0</v>
      </c>
      <c r="C12" s="80"/>
      <c r="D12" s="81"/>
      <c r="E12" s="57">
        <f>'Subconsultant(2)'!$D12*$E$3</f>
        <v>0</v>
      </c>
      <c r="F12" s="58">
        <f>'Subconsultant(2)'!$E12*$F$3</f>
        <v>0</v>
      </c>
      <c r="G12" s="58">
        <f>('Subconsultant(2)'!$E12+'Subconsultant(2)'!$F12)*$G$3</f>
        <v>0</v>
      </c>
      <c r="H12" s="58">
        <f>'Subconsultant(2)'!$E12+'Subconsultant(2)'!$F12+'Subconsultant(2)'!$G12</f>
        <v>0</v>
      </c>
      <c r="I12" s="58">
        <f>'Subconsultant(2)'!$H12*'Subconsultant(2)'!$C12</f>
        <v>0</v>
      </c>
    </row>
    <row r="13" spans="1:10" x14ac:dyDescent="0.25">
      <c r="A13" s="88">
        <f>PRIME!$A13</f>
        <v>0</v>
      </c>
      <c r="B13" s="89">
        <f>PRIME!$B13</f>
        <v>0</v>
      </c>
      <c r="C13" s="78"/>
      <c r="D13" s="79"/>
      <c r="E13" s="57">
        <f>'Subconsultant(2)'!$D13*$E$3</f>
        <v>0</v>
      </c>
      <c r="F13" s="58">
        <f>'Subconsultant(2)'!$E13*$F$3</f>
        <v>0</v>
      </c>
      <c r="G13" s="58">
        <f>('Subconsultant(2)'!$E13+'Subconsultant(2)'!$F13)*$G$3</f>
        <v>0</v>
      </c>
      <c r="H13" s="58">
        <f>'Subconsultant(2)'!$E13+'Subconsultant(2)'!$F13+'Subconsultant(2)'!$G13</f>
        <v>0</v>
      </c>
      <c r="I13" s="58">
        <f>'Subconsultant(2)'!$H13*'Subconsultant(2)'!$C13</f>
        <v>0</v>
      </c>
    </row>
    <row r="14" spans="1:10" x14ac:dyDescent="0.25">
      <c r="A14" s="62">
        <f>PRIME!$A14</f>
        <v>0</v>
      </c>
      <c r="B14" s="63">
        <f>PRIME!$B14</f>
        <v>0</v>
      </c>
      <c r="C14" s="80"/>
      <c r="D14" s="81"/>
      <c r="E14" s="57">
        <f>'Subconsultant(2)'!$D14*$E$3</f>
        <v>0</v>
      </c>
      <c r="F14" s="58">
        <f>'Subconsultant(2)'!$E14*$F$3</f>
        <v>0</v>
      </c>
      <c r="G14" s="58">
        <f>('Subconsultant(2)'!$E14+'Subconsultant(2)'!$F14)*$G$3</f>
        <v>0</v>
      </c>
      <c r="H14" s="58">
        <f>'Subconsultant(2)'!$E14+'Subconsultant(2)'!$F14+'Subconsultant(2)'!$G14</f>
        <v>0</v>
      </c>
      <c r="I14" s="58">
        <f>'Subconsultant(2)'!$H14*'Subconsultant(2)'!$C14</f>
        <v>0</v>
      </c>
    </row>
    <row r="15" spans="1:10" x14ac:dyDescent="0.25">
      <c r="A15" s="88">
        <f>PRIME!$A15</f>
        <v>0</v>
      </c>
      <c r="B15" s="89">
        <f>PRIME!$B15</f>
        <v>0</v>
      </c>
      <c r="C15" s="78"/>
      <c r="D15" s="79"/>
      <c r="E15" s="57">
        <f>'Subconsultant(2)'!$D15*$E$3</f>
        <v>0</v>
      </c>
      <c r="F15" s="58">
        <f>'Subconsultant(2)'!$E15*$F$3</f>
        <v>0</v>
      </c>
      <c r="G15" s="58">
        <f>('Subconsultant(2)'!$E15+'Subconsultant(2)'!$F15)*$G$3</f>
        <v>0</v>
      </c>
      <c r="H15" s="58">
        <f>'Subconsultant(2)'!$E15+'Subconsultant(2)'!$F15+'Subconsultant(2)'!$G15</f>
        <v>0</v>
      </c>
      <c r="I15" s="58">
        <f>'Subconsultant(2)'!$H15*'Subconsultant(2)'!$C15</f>
        <v>0</v>
      </c>
    </row>
    <row r="16" spans="1:10" x14ac:dyDescent="0.25">
      <c r="A16" s="62">
        <f>PRIME!$A16</f>
        <v>0</v>
      </c>
      <c r="B16" s="63">
        <f>PRIME!$B16</f>
        <v>0</v>
      </c>
      <c r="C16" s="80"/>
      <c r="D16" s="81"/>
      <c r="E16" s="57">
        <f>'Subconsultant(2)'!$D16*$E$3</f>
        <v>0</v>
      </c>
      <c r="F16" s="58">
        <f>'Subconsultant(2)'!$E16*$F$3</f>
        <v>0</v>
      </c>
      <c r="G16" s="58">
        <f>('Subconsultant(2)'!$E16+'Subconsultant(2)'!$F16)*$G$3</f>
        <v>0</v>
      </c>
      <c r="H16" s="58">
        <f>'Subconsultant(2)'!$E16+'Subconsultant(2)'!$F16+'Subconsultant(2)'!$G16</f>
        <v>0</v>
      </c>
      <c r="I16" s="58">
        <f>'Subconsultant(2)'!$H16*'Subconsultant(2)'!$C16</f>
        <v>0</v>
      </c>
    </row>
    <row r="17" spans="1:9" x14ac:dyDescent="0.25">
      <c r="A17" s="88">
        <f>PRIME!$A17</f>
        <v>0</v>
      </c>
      <c r="B17" s="89">
        <f>PRIME!$B17</f>
        <v>0</v>
      </c>
      <c r="C17" s="78"/>
      <c r="D17" s="79"/>
      <c r="E17" s="57">
        <f>'Subconsultant(2)'!$D17*$E$3</f>
        <v>0</v>
      </c>
      <c r="F17" s="58">
        <f>'Subconsultant(2)'!$E17*$F$3</f>
        <v>0</v>
      </c>
      <c r="G17" s="58">
        <f>('Subconsultant(2)'!$E17+'Subconsultant(2)'!$F17)*$G$3</f>
        <v>0</v>
      </c>
      <c r="H17" s="58">
        <f>'Subconsultant(2)'!$E17+'Subconsultant(2)'!$F17+'Subconsultant(2)'!$G17</f>
        <v>0</v>
      </c>
      <c r="I17" s="58">
        <f>'Subconsultant(2)'!$H17*'Subconsultant(2)'!$C17</f>
        <v>0</v>
      </c>
    </row>
    <row r="18" spans="1:9" x14ac:dyDescent="0.25">
      <c r="A18" s="62">
        <f>PRIME!$A18</f>
        <v>0</v>
      </c>
      <c r="B18" s="63">
        <f>PRIME!$B18</f>
        <v>0</v>
      </c>
      <c r="C18" s="80"/>
      <c r="D18" s="81"/>
      <c r="E18" s="57">
        <f>'Subconsultant(2)'!$D18*$E$3</f>
        <v>0</v>
      </c>
      <c r="F18" s="58">
        <f>'Subconsultant(2)'!$E18*$F$3</f>
        <v>0</v>
      </c>
      <c r="G18" s="58">
        <f>('Subconsultant(2)'!$E18+'Subconsultant(2)'!$F18)*$G$3</f>
        <v>0</v>
      </c>
      <c r="H18" s="58">
        <f>'Subconsultant(2)'!$E18+'Subconsultant(2)'!$F18+'Subconsultant(2)'!$G18</f>
        <v>0</v>
      </c>
      <c r="I18" s="58">
        <f>'Subconsultant(2)'!$H18*'Subconsultant(2)'!$C18</f>
        <v>0</v>
      </c>
    </row>
    <row r="19" spans="1:9" x14ac:dyDescent="0.25">
      <c r="A19" s="88">
        <f>PRIME!$A19</f>
        <v>0</v>
      </c>
      <c r="B19" s="89">
        <f>PRIME!$B19</f>
        <v>0</v>
      </c>
      <c r="C19" s="78"/>
      <c r="D19" s="79"/>
      <c r="E19" s="57">
        <f>'Subconsultant(2)'!$D19*$E$3</f>
        <v>0</v>
      </c>
      <c r="F19" s="58">
        <f>'Subconsultant(2)'!$E19*$F$3</f>
        <v>0</v>
      </c>
      <c r="G19" s="58">
        <f>('Subconsultant(2)'!$E19+'Subconsultant(2)'!$F19)*$G$3</f>
        <v>0</v>
      </c>
      <c r="H19" s="58">
        <f>'Subconsultant(2)'!$E19+'Subconsultant(2)'!$F19+'Subconsultant(2)'!$G19</f>
        <v>0</v>
      </c>
      <c r="I19" s="58">
        <f>'Subconsultant(2)'!$H19*'Subconsultant(2)'!$C19</f>
        <v>0</v>
      </c>
    </row>
    <row r="20" spans="1:9" x14ac:dyDescent="0.25">
      <c r="A20" s="62">
        <f>PRIME!$A20</f>
        <v>0</v>
      </c>
      <c r="B20" s="63">
        <f>PRIME!$B20</f>
        <v>0</v>
      </c>
      <c r="C20" s="80"/>
      <c r="D20" s="81"/>
      <c r="E20" s="57">
        <f>'Subconsultant(2)'!$D20*$E$3</f>
        <v>0</v>
      </c>
      <c r="F20" s="58">
        <f>'Subconsultant(2)'!$E20*$F$3</f>
        <v>0</v>
      </c>
      <c r="G20" s="58">
        <f>('Subconsultant(2)'!$E20+'Subconsultant(2)'!$F20)*$G$3</f>
        <v>0</v>
      </c>
      <c r="H20" s="58">
        <f>'Subconsultant(2)'!$E20+'Subconsultant(2)'!$F20+'Subconsultant(2)'!$G20</f>
        <v>0</v>
      </c>
      <c r="I20" s="58">
        <f>'Subconsultant(2)'!$H20*'Subconsultant(2)'!$C20</f>
        <v>0</v>
      </c>
    </row>
    <row r="21" spans="1:9" x14ac:dyDescent="0.25">
      <c r="A21" s="88">
        <f>PRIME!$A21</f>
        <v>0</v>
      </c>
      <c r="B21" s="89">
        <f>PRIME!$B21</f>
        <v>0</v>
      </c>
      <c r="C21" s="78"/>
      <c r="D21" s="79"/>
      <c r="E21" s="57">
        <f>'Subconsultant(2)'!$D21*$E$3</f>
        <v>0</v>
      </c>
      <c r="F21" s="58">
        <f>'Subconsultant(2)'!$E21*$F$3</f>
        <v>0</v>
      </c>
      <c r="G21" s="58">
        <f>('Subconsultant(2)'!$E21+'Subconsultant(2)'!$F21)*$G$3</f>
        <v>0</v>
      </c>
      <c r="H21" s="58">
        <f>'Subconsultant(2)'!$E21+'Subconsultant(2)'!$F21+'Subconsultant(2)'!$G21</f>
        <v>0</v>
      </c>
      <c r="I21" s="58">
        <f>'Subconsultant(2)'!$H21*'Subconsultant(2)'!$C21</f>
        <v>0</v>
      </c>
    </row>
    <row r="22" spans="1:9" x14ac:dyDescent="0.25">
      <c r="A22" s="62">
        <f>PRIME!$A22</f>
        <v>0</v>
      </c>
      <c r="B22" s="63">
        <f>PRIME!$B22</f>
        <v>0</v>
      </c>
      <c r="C22" s="80"/>
      <c r="D22" s="81"/>
      <c r="E22" s="57">
        <f>'Subconsultant(2)'!$D22*$E$3</f>
        <v>0</v>
      </c>
      <c r="F22" s="58">
        <f>'Subconsultant(2)'!$E22*$F$3</f>
        <v>0</v>
      </c>
      <c r="G22" s="58">
        <f>('Subconsultant(2)'!$E22+'Subconsultant(2)'!$F22)*$G$3</f>
        <v>0</v>
      </c>
      <c r="H22" s="58">
        <f>'Subconsultant(2)'!$E22+'Subconsultant(2)'!$F22+'Subconsultant(2)'!$G22</f>
        <v>0</v>
      </c>
      <c r="I22" s="58">
        <f>'Subconsultant(2)'!$H22*'Subconsultant(2)'!$C22</f>
        <v>0</v>
      </c>
    </row>
    <row r="23" spans="1:9" x14ac:dyDescent="0.25">
      <c r="A23" s="88">
        <f>PRIME!$A23</f>
        <v>0</v>
      </c>
      <c r="B23" s="89">
        <f>PRIME!$B23</f>
        <v>0</v>
      </c>
      <c r="C23" s="78"/>
      <c r="D23" s="79"/>
      <c r="E23" s="57">
        <f>'Subconsultant(2)'!$D23*$E$3</f>
        <v>0</v>
      </c>
      <c r="F23" s="58">
        <f>'Subconsultant(2)'!$E23*$F$3</f>
        <v>0</v>
      </c>
      <c r="G23" s="58">
        <f>('Subconsultant(2)'!$E23+'Subconsultant(2)'!$F23)*$G$3</f>
        <v>0</v>
      </c>
      <c r="H23" s="58">
        <f>'Subconsultant(2)'!$E23+'Subconsultant(2)'!$F23+'Subconsultant(2)'!$G23</f>
        <v>0</v>
      </c>
      <c r="I23" s="58">
        <f>'Subconsultant(2)'!$H23*'Subconsultant(2)'!$C23</f>
        <v>0</v>
      </c>
    </row>
    <row r="24" spans="1:9" x14ac:dyDescent="0.25">
      <c r="A24" s="62">
        <f>PRIME!$A24</f>
        <v>0</v>
      </c>
      <c r="B24" s="63">
        <f>PRIME!$B24</f>
        <v>0</v>
      </c>
      <c r="C24" s="80"/>
      <c r="D24" s="81"/>
      <c r="E24" s="57">
        <f>'Subconsultant(2)'!$D24*$E$3</f>
        <v>0</v>
      </c>
      <c r="F24" s="58">
        <f>'Subconsultant(2)'!$E24*$F$3</f>
        <v>0</v>
      </c>
      <c r="G24" s="58">
        <f>('Subconsultant(2)'!$E24+'Subconsultant(2)'!$F24)*$G$3</f>
        <v>0</v>
      </c>
      <c r="H24" s="58">
        <f>'Subconsultant(2)'!$E24+'Subconsultant(2)'!$F24+'Subconsultant(2)'!$G24</f>
        <v>0</v>
      </c>
      <c r="I24" s="58">
        <f>'Subconsultant(2)'!$H24*'Subconsultant(2)'!$C24</f>
        <v>0</v>
      </c>
    </row>
    <row r="25" spans="1:9" x14ac:dyDescent="0.25">
      <c r="A25" s="88">
        <f>PRIME!$A25</f>
        <v>0</v>
      </c>
      <c r="B25" s="89">
        <f>PRIME!$B25</f>
        <v>0</v>
      </c>
      <c r="C25" s="78"/>
      <c r="D25" s="79"/>
      <c r="E25" s="57">
        <f>'Subconsultant(2)'!$D25*$E$3</f>
        <v>0</v>
      </c>
      <c r="F25" s="58">
        <f>'Subconsultant(2)'!$E25*$F$3</f>
        <v>0</v>
      </c>
      <c r="G25" s="58">
        <f>('Subconsultant(2)'!$E25+'Subconsultant(2)'!$F25)*$G$3</f>
        <v>0</v>
      </c>
      <c r="H25" s="58">
        <f>'Subconsultant(2)'!$E25+'Subconsultant(2)'!$F25+'Subconsultant(2)'!$G25</f>
        <v>0</v>
      </c>
      <c r="I25" s="58">
        <f>'Subconsultant(2)'!$H25*'Subconsultant(2)'!$C25</f>
        <v>0</v>
      </c>
    </row>
    <row r="26" spans="1:9" x14ac:dyDescent="0.25">
      <c r="A26" s="62">
        <f>PRIME!$A26</f>
        <v>0</v>
      </c>
      <c r="B26" s="63">
        <f>PRIME!$B26</f>
        <v>0</v>
      </c>
      <c r="C26" s="80"/>
      <c r="D26" s="81"/>
      <c r="E26" s="57">
        <f>'Subconsultant(2)'!$D26*$E$3</f>
        <v>0</v>
      </c>
      <c r="F26" s="58">
        <f>'Subconsultant(2)'!$E26*$F$3</f>
        <v>0</v>
      </c>
      <c r="G26" s="58">
        <f>('Subconsultant(2)'!$E26+'Subconsultant(2)'!$F26)*$G$3</f>
        <v>0</v>
      </c>
      <c r="H26" s="58">
        <f>'Subconsultant(2)'!$E26+'Subconsultant(2)'!$F26+'Subconsultant(2)'!$G26</f>
        <v>0</v>
      </c>
      <c r="I26" s="58">
        <f>'Subconsultant(2)'!$H26*'Subconsultant(2)'!$C26</f>
        <v>0</v>
      </c>
    </row>
    <row r="27" spans="1:9" x14ac:dyDescent="0.25">
      <c r="A27" s="88">
        <f>PRIME!$A27</f>
        <v>0</v>
      </c>
      <c r="B27" s="89">
        <f>PRIME!$B27</f>
        <v>0</v>
      </c>
      <c r="C27" s="78"/>
      <c r="D27" s="79"/>
      <c r="E27" s="57">
        <f>'Subconsultant(2)'!$D27*$E$3</f>
        <v>0</v>
      </c>
      <c r="F27" s="58">
        <f>'Subconsultant(2)'!$E27*$F$3</f>
        <v>0</v>
      </c>
      <c r="G27" s="58">
        <f>('Subconsultant(2)'!$E27+'Subconsultant(2)'!$F27)*$G$3</f>
        <v>0</v>
      </c>
      <c r="H27" s="58">
        <f>'Subconsultant(2)'!$E27+'Subconsultant(2)'!$F27+'Subconsultant(2)'!$G27</f>
        <v>0</v>
      </c>
      <c r="I27" s="58">
        <f>'Subconsultant(2)'!$H27*'Subconsultant(2)'!$C27</f>
        <v>0</v>
      </c>
    </row>
    <row r="28" spans="1:9" x14ac:dyDescent="0.25">
      <c r="A28" s="62">
        <f>PRIME!$A28</f>
        <v>0</v>
      </c>
      <c r="B28" s="63">
        <f>PRIME!$B28</f>
        <v>0</v>
      </c>
      <c r="C28" s="80"/>
      <c r="D28" s="81"/>
      <c r="E28" s="57">
        <f>'Subconsultant(2)'!$D28*$E$3</f>
        <v>0</v>
      </c>
      <c r="F28" s="58">
        <f>'Subconsultant(2)'!$E28*$F$3</f>
        <v>0</v>
      </c>
      <c r="G28" s="58">
        <f>('Subconsultant(2)'!$E28+'Subconsultant(2)'!$F28)*$G$3</f>
        <v>0</v>
      </c>
      <c r="H28" s="58">
        <f>'Subconsultant(2)'!$E28+'Subconsultant(2)'!$F28+'Subconsultant(2)'!$G28</f>
        <v>0</v>
      </c>
      <c r="I28" s="58">
        <f>'Subconsultant(2)'!$H28*'Subconsultant(2)'!$C28</f>
        <v>0</v>
      </c>
    </row>
    <row r="29" spans="1:9" ht="16.5" thickBot="1" x14ac:dyDescent="0.3">
      <c r="A29" s="88">
        <f>PRIME!$A29</f>
        <v>0</v>
      </c>
      <c r="B29" s="89">
        <f>PRIME!$B29</f>
        <v>0</v>
      </c>
      <c r="C29" s="64"/>
      <c r="D29" s="65"/>
      <c r="E29" s="57">
        <f>'Subconsultant(2)'!$D29*$E$3</f>
        <v>0</v>
      </c>
      <c r="F29" s="58">
        <f>'Subconsultant(2)'!$E29*$F$3</f>
        <v>0</v>
      </c>
      <c r="G29" s="58">
        <f>('Subconsultant(2)'!$E29+'Subconsultant(2)'!$F29)*$G$3</f>
        <v>0</v>
      </c>
      <c r="H29" s="58">
        <f>'Subconsultant(2)'!$E29+'Subconsultant(2)'!$F29+'Subconsultant(2)'!$G29</f>
        <v>0</v>
      </c>
      <c r="I29" s="58">
        <f>'Subconsultant(2)'!$H29*'Subconsultant(2)'!$C29</f>
        <v>0</v>
      </c>
    </row>
    <row r="30" spans="1:9" s="15" customFormat="1" ht="24.75" customHeight="1" thickTop="1" x14ac:dyDescent="0.35">
      <c r="A30" s="18" t="s">
        <v>11</v>
      </c>
      <c r="B30" s="19">
        <f>SUM(B4:B29)</f>
        <v>0</v>
      </c>
      <c r="C30" s="19">
        <f>SUM(C4:C29)</f>
        <v>0</v>
      </c>
      <c r="D30" s="20"/>
      <c r="E30" s="21"/>
      <c r="F30" s="20"/>
      <c r="G30" s="20"/>
      <c r="H30" s="22"/>
      <c r="I30" s="36">
        <f>SUM(I4:I29)</f>
        <v>0</v>
      </c>
    </row>
    <row r="31" spans="1:9" s="15" customFormat="1" ht="21" x14ac:dyDescent="0.35">
      <c r="A31" s="23" t="s">
        <v>13</v>
      </c>
      <c r="B31" s="24"/>
      <c r="C31" s="24"/>
      <c r="D31" s="25"/>
      <c r="E31" s="26"/>
      <c r="F31" s="27"/>
      <c r="G31" s="26"/>
      <c r="H31" s="28"/>
      <c r="I31" s="29">
        <v>1.04</v>
      </c>
    </row>
    <row r="32" spans="1:9" s="15" customFormat="1" ht="21.75" thickBot="1" x14ac:dyDescent="0.4">
      <c r="A32" s="30" t="s">
        <v>6</v>
      </c>
      <c r="B32" s="31"/>
      <c r="C32" s="31"/>
      <c r="D32" s="32"/>
      <c r="E32" s="33"/>
      <c r="F32" s="34"/>
      <c r="G32" s="33"/>
      <c r="H32" s="35"/>
      <c r="I32" s="37">
        <f>I30*I31</f>
        <v>0</v>
      </c>
    </row>
    <row r="33" ht="25.5" customHeight="1" x14ac:dyDescent="0.25"/>
  </sheetData>
  <sheetProtection sheet="1" objects="1" scenarios="1"/>
  <protectedRanges>
    <protectedRange sqref="B1:I1 F3 C4:D29" name="sub2"/>
  </protectedRange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1E1FD-8B65-4D5E-83CE-27BBB358384B}">
  <dimension ref="A1:J33"/>
  <sheetViews>
    <sheetView zoomScale="80" zoomScaleNormal="80" workbookViewId="0"/>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6" t="str" cm="1">
        <f t="array" aca="1" ref="A1" ca="1">_xlfn.TEXTAFTER(CELL("filename",A2),"]")</f>
        <v>Subconsultant(3)</v>
      </c>
      <c r="B1" s="92" t="s">
        <v>37</v>
      </c>
      <c r="C1" s="93"/>
      <c r="D1" s="93"/>
      <c r="E1" s="93"/>
      <c r="F1" s="94"/>
      <c r="G1" s="95" t="s">
        <v>22</v>
      </c>
      <c r="H1" s="96"/>
      <c r="I1" s="97"/>
    </row>
    <row r="2" spans="1:10" ht="72" customHeight="1" thickBot="1" x14ac:dyDescent="0.3">
      <c r="A2" s="40" t="s">
        <v>0</v>
      </c>
      <c r="B2" s="41" t="s">
        <v>2</v>
      </c>
      <c r="C2" s="41" t="s">
        <v>3</v>
      </c>
      <c r="D2" s="41" t="s">
        <v>21</v>
      </c>
      <c r="E2" s="42" t="s">
        <v>16</v>
      </c>
      <c r="F2" s="42" t="s">
        <v>17</v>
      </c>
      <c r="G2" s="42" t="s">
        <v>18</v>
      </c>
      <c r="H2" s="41" t="s">
        <v>19</v>
      </c>
      <c r="I2" s="17" t="s">
        <v>20</v>
      </c>
    </row>
    <row r="3" spans="1:10" s="11" customFormat="1" ht="16.5" thickBot="1" x14ac:dyDescent="0.3">
      <c r="A3" s="43"/>
      <c r="B3" s="44"/>
      <c r="C3" s="44"/>
      <c r="D3" s="44"/>
      <c r="E3" s="45">
        <v>1</v>
      </c>
      <c r="F3" s="59"/>
      <c r="G3" s="47">
        <v>0.1</v>
      </c>
      <c r="H3" s="48"/>
      <c r="I3" s="49"/>
    </row>
    <row r="4" spans="1:10" x14ac:dyDescent="0.25">
      <c r="A4" s="60">
        <f>PRIME!$A4</f>
        <v>0</v>
      </c>
      <c r="B4" s="61">
        <f>PRIME!$B4</f>
        <v>0</v>
      </c>
      <c r="C4" s="84"/>
      <c r="D4" s="85"/>
      <c r="E4" s="51">
        <f>'Subconsultant(3)'!$D4*$E$3</f>
        <v>0</v>
      </c>
      <c r="F4" s="52">
        <f>'Subconsultant(3)'!$E4*$F$3</f>
        <v>0</v>
      </c>
      <c r="G4" s="53">
        <f>('Subconsultant(3)'!$E4+'Subconsultant(3)'!$F4)*$G$3</f>
        <v>0</v>
      </c>
      <c r="H4" s="53">
        <f>'Subconsultant(3)'!$E4+'Subconsultant(3)'!$F4+'Subconsultant(3)'!$G4</f>
        <v>0</v>
      </c>
      <c r="I4" s="53">
        <f>'Subconsultant(3)'!$H4*'Subconsultant(3)'!$C4</f>
        <v>0</v>
      </c>
      <c r="J4" s="12"/>
    </row>
    <row r="5" spans="1:10" x14ac:dyDescent="0.25">
      <c r="A5" s="88">
        <f>PRIME!$A5</f>
        <v>0</v>
      </c>
      <c r="B5" s="89">
        <f>PRIME!$B5</f>
        <v>0</v>
      </c>
      <c r="C5" s="78"/>
      <c r="D5" s="79"/>
      <c r="E5" s="57">
        <f>'Subconsultant(3)'!$D5*$E$3</f>
        <v>0</v>
      </c>
      <c r="F5" s="58">
        <f>'Subconsultant(3)'!$E5*$F$3</f>
        <v>0</v>
      </c>
      <c r="G5" s="58">
        <f>('Subconsultant(3)'!$E5+'Subconsultant(3)'!$F5)*$G$3</f>
        <v>0</v>
      </c>
      <c r="H5" s="58">
        <f>'Subconsultant(3)'!$E5+'Subconsultant(3)'!$F5+'Subconsultant(3)'!$G5</f>
        <v>0</v>
      </c>
      <c r="I5" s="58">
        <f>'Subconsultant(3)'!$H5*'Subconsultant(3)'!$C5</f>
        <v>0</v>
      </c>
    </row>
    <row r="6" spans="1:10" x14ac:dyDescent="0.25">
      <c r="A6" s="62">
        <f>PRIME!$A6</f>
        <v>0</v>
      </c>
      <c r="B6" s="63">
        <f>PRIME!$B6</f>
        <v>0</v>
      </c>
      <c r="C6" s="80"/>
      <c r="D6" s="81"/>
      <c r="E6" s="57">
        <f>'Subconsultant(3)'!$D6*$E$3</f>
        <v>0</v>
      </c>
      <c r="F6" s="58">
        <f>'Subconsultant(3)'!$E6*$F$3</f>
        <v>0</v>
      </c>
      <c r="G6" s="58">
        <f>('Subconsultant(3)'!$E6+'Subconsultant(3)'!$F6)*$G$3</f>
        <v>0</v>
      </c>
      <c r="H6" s="58">
        <f>'Subconsultant(3)'!$E6+'Subconsultant(3)'!$F6+'Subconsultant(3)'!$G6</f>
        <v>0</v>
      </c>
      <c r="I6" s="58">
        <f>'Subconsultant(3)'!$H6*'Subconsultant(3)'!$C6</f>
        <v>0</v>
      </c>
    </row>
    <row r="7" spans="1:10" x14ac:dyDescent="0.25">
      <c r="A7" s="88">
        <f>PRIME!$A7</f>
        <v>0</v>
      </c>
      <c r="B7" s="89">
        <f>PRIME!$B7</f>
        <v>0</v>
      </c>
      <c r="C7" s="78"/>
      <c r="D7" s="79"/>
      <c r="E7" s="57">
        <f>'Subconsultant(3)'!$D7*$E$3</f>
        <v>0</v>
      </c>
      <c r="F7" s="58">
        <f>'Subconsultant(3)'!$E7*$F$3</f>
        <v>0</v>
      </c>
      <c r="G7" s="58">
        <f>('Subconsultant(3)'!$E7+'Subconsultant(3)'!$F7)*$G$3</f>
        <v>0</v>
      </c>
      <c r="H7" s="58">
        <f>'Subconsultant(3)'!$E7+'Subconsultant(3)'!$F7+'Subconsultant(3)'!$G7</f>
        <v>0</v>
      </c>
      <c r="I7" s="58">
        <f>'Subconsultant(3)'!$H7*'Subconsultant(3)'!$C7</f>
        <v>0</v>
      </c>
    </row>
    <row r="8" spans="1:10" x14ac:dyDescent="0.25">
      <c r="A8" s="62">
        <f>PRIME!$A8</f>
        <v>0</v>
      </c>
      <c r="B8" s="63">
        <f>PRIME!$B8</f>
        <v>0</v>
      </c>
      <c r="C8" s="80"/>
      <c r="D8" s="81"/>
      <c r="E8" s="57">
        <f>'Subconsultant(3)'!$D8*$E$3</f>
        <v>0</v>
      </c>
      <c r="F8" s="58">
        <f>'Subconsultant(3)'!$E8*$F$3</f>
        <v>0</v>
      </c>
      <c r="G8" s="58">
        <f>('Subconsultant(3)'!$E8+'Subconsultant(3)'!$F8)*$G$3</f>
        <v>0</v>
      </c>
      <c r="H8" s="58">
        <f>'Subconsultant(3)'!$E8+'Subconsultant(3)'!$F8+'Subconsultant(3)'!$G8</f>
        <v>0</v>
      </c>
      <c r="I8" s="58">
        <f>'Subconsultant(3)'!$H8*'Subconsultant(3)'!$C8</f>
        <v>0</v>
      </c>
    </row>
    <row r="9" spans="1:10" x14ac:dyDescent="0.25">
      <c r="A9" s="88">
        <f>PRIME!$A9</f>
        <v>0</v>
      </c>
      <c r="B9" s="89">
        <f>PRIME!$B9</f>
        <v>0</v>
      </c>
      <c r="C9" s="78"/>
      <c r="D9" s="79"/>
      <c r="E9" s="57">
        <f>'Subconsultant(3)'!$D9*$E$3</f>
        <v>0</v>
      </c>
      <c r="F9" s="58">
        <f>'Subconsultant(3)'!$E9*$F$3</f>
        <v>0</v>
      </c>
      <c r="G9" s="58">
        <f>('Subconsultant(3)'!$E9+'Subconsultant(3)'!$F9)*$G$3</f>
        <v>0</v>
      </c>
      <c r="H9" s="58">
        <f>'Subconsultant(3)'!$E9+'Subconsultant(3)'!$F9+'Subconsultant(3)'!$G9</f>
        <v>0</v>
      </c>
      <c r="I9" s="58">
        <f>'Subconsultant(3)'!$H9*'Subconsultant(3)'!$C9</f>
        <v>0</v>
      </c>
    </row>
    <row r="10" spans="1:10" x14ac:dyDescent="0.25">
      <c r="A10" s="62">
        <f>PRIME!$A10</f>
        <v>0</v>
      </c>
      <c r="B10" s="63">
        <f>PRIME!$B10</f>
        <v>0</v>
      </c>
      <c r="C10" s="80"/>
      <c r="D10" s="81"/>
      <c r="E10" s="57">
        <f>'Subconsultant(3)'!$D10*$E$3</f>
        <v>0</v>
      </c>
      <c r="F10" s="58">
        <f>'Subconsultant(3)'!$E10*$F$3</f>
        <v>0</v>
      </c>
      <c r="G10" s="58">
        <f>('Subconsultant(3)'!$E10+'Subconsultant(3)'!$F10)*$G$3</f>
        <v>0</v>
      </c>
      <c r="H10" s="58">
        <f>'Subconsultant(3)'!$E10+'Subconsultant(3)'!$F10+'Subconsultant(3)'!$G10</f>
        <v>0</v>
      </c>
      <c r="I10" s="58">
        <f>'Subconsultant(3)'!$H10*'Subconsultant(3)'!$C10</f>
        <v>0</v>
      </c>
    </row>
    <row r="11" spans="1:10" x14ac:dyDescent="0.25">
      <c r="A11" s="88">
        <f>PRIME!$A11</f>
        <v>0</v>
      </c>
      <c r="B11" s="89">
        <f>PRIME!$B11</f>
        <v>0</v>
      </c>
      <c r="C11" s="78"/>
      <c r="D11" s="79"/>
      <c r="E11" s="57">
        <f>'Subconsultant(3)'!$D11*$E$3</f>
        <v>0</v>
      </c>
      <c r="F11" s="58">
        <f>'Subconsultant(3)'!$E11*$F$3</f>
        <v>0</v>
      </c>
      <c r="G11" s="58">
        <f>('Subconsultant(3)'!$E11+'Subconsultant(3)'!$F11)*$G$3</f>
        <v>0</v>
      </c>
      <c r="H11" s="58">
        <f>'Subconsultant(3)'!$E11+'Subconsultant(3)'!$F11+'Subconsultant(3)'!$G11</f>
        <v>0</v>
      </c>
      <c r="I11" s="58">
        <f>'Subconsultant(3)'!$H11*'Subconsultant(3)'!$C11</f>
        <v>0</v>
      </c>
    </row>
    <row r="12" spans="1:10" x14ac:dyDescent="0.25">
      <c r="A12" s="62">
        <f>PRIME!$A12</f>
        <v>0</v>
      </c>
      <c r="B12" s="63">
        <f>PRIME!$B12</f>
        <v>0</v>
      </c>
      <c r="C12" s="80"/>
      <c r="D12" s="81"/>
      <c r="E12" s="57">
        <f>'Subconsultant(3)'!$D12*$E$3</f>
        <v>0</v>
      </c>
      <c r="F12" s="58">
        <f>'Subconsultant(3)'!$E12*$F$3</f>
        <v>0</v>
      </c>
      <c r="G12" s="58">
        <f>('Subconsultant(3)'!$E12+'Subconsultant(3)'!$F12)*$G$3</f>
        <v>0</v>
      </c>
      <c r="H12" s="58">
        <f>'Subconsultant(3)'!$E12+'Subconsultant(3)'!$F12+'Subconsultant(3)'!$G12</f>
        <v>0</v>
      </c>
      <c r="I12" s="58">
        <f>'Subconsultant(3)'!$H12*'Subconsultant(3)'!$C12</f>
        <v>0</v>
      </c>
    </row>
    <row r="13" spans="1:10" x14ac:dyDescent="0.25">
      <c r="A13" s="88">
        <f>PRIME!$A13</f>
        <v>0</v>
      </c>
      <c r="B13" s="89">
        <f>PRIME!$B13</f>
        <v>0</v>
      </c>
      <c r="C13" s="78"/>
      <c r="D13" s="79"/>
      <c r="E13" s="57">
        <f>'Subconsultant(3)'!$D13*$E$3</f>
        <v>0</v>
      </c>
      <c r="F13" s="58">
        <f>'Subconsultant(3)'!$E13*$F$3</f>
        <v>0</v>
      </c>
      <c r="G13" s="58">
        <f>('Subconsultant(3)'!$E13+'Subconsultant(3)'!$F13)*$G$3</f>
        <v>0</v>
      </c>
      <c r="H13" s="58">
        <f>'Subconsultant(3)'!$E13+'Subconsultant(3)'!$F13+'Subconsultant(3)'!$G13</f>
        <v>0</v>
      </c>
      <c r="I13" s="58">
        <f>'Subconsultant(3)'!$H13*'Subconsultant(3)'!$C13</f>
        <v>0</v>
      </c>
    </row>
    <row r="14" spans="1:10" x14ac:dyDescent="0.25">
      <c r="A14" s="62">
        <f>PRIME!$A14</f>
        <v>0</v>
      </c>
      <c r="B14" s="63">
        <f>PRIME!$B14</f>
        <v>0</v>
      </c>
      <c r="C14" s="80"/>
      <c r="D14" s="81"/>
      <c r="E14" s="57">
        <f>'Subconsultant(3)'!$D14*$E$3</f>
        <v>0</v>
      </c>
      <c r="F14" s="58">
        <f>'Subconsultant(3)'!$E14*$F$3</f>
        <v>0</v>
      </c>
      <c r="G14" s="58">
        <f>('Subconsultant(3)'!$E14+'Subconsultant(3)'!$F14)*$G$3</f>
        <v>0</v>
      </c>
      <c r="H14" s="58">
        <f>'Subconsultant(3)'!$E14+'Subconsultant(3)'!$F14+'Subconsultant(3)'!$G14</f>
        <v>0</v>
      </c>
      <c r="I14" s="58">
        <f>'Subconsultant(3)'!$H14*'Subconsultant(3)'!$C14</f>
        <v>0</v>
      </c>
    </row>
    <row r="15" spans="1:10" x14ac:dyDescent="0.25">
      <c r="A15" s="88">
        <f>PRIME!$A15</f>
        <v>0</v>
      </c>
      <c r="B15" s="89">
        <f>PRIME!$B15</f>
        <v>0</v>
      </c>
      <c r="C15" s="78"/>
      <c r="D15" s="79"/>
      <c r="E15" s="57">
        <f>'Subconsultant(3)'!$D15*$E$3</f>
        <v>0</v>
      </c>
      <c r="F15" s="58">
        <f>'Subconsultant(3)'!$E15*$F$3</f>
        <v>0</v>
      </c>
      <c r="G15" s="58">
        <f>('Subconsultant(3)'!$E15+'Subconsultant(3)'!$F15)*$G$3</f>
        <v>0</v>
      </c>
      <c r="H15" s="58">
        <f>'Subconsultant(3)'!$E15+'Subconsultant(3)'!$F15+'Subconsultant(3)'!$G15</f>
        <v>0</v>
      </c>
      <c r="I15" s="58">
        <f>'Subconsultant(3)'!$H15*'Subconsultant(3)'!$C15</f>
        <v>0</v>
      </c>
    </row>
    <row r="16" spans="1:10" x14ac:dyDescent="0.25">
      <c r="A16" s="62">
        <f>PRIME!$A16</f>
        <v>0</v>
      </c>
      <c r="B16" s="63">
        <f>PRIME!$B16</f>
        <v>0</v>
      </c>
      <c r="C16" s="80"/>
      <c r="D16" s="81"/>
      <c r="E16" s="57">
        <f>'Subconsultant(3)'!$D16*$E$3</f>
        <v>0</v>
      </c>
      <c r="F16" s="58">
        <f>'Subconsultant(3)'!$E16*$F$3</f>
        <v>0</v>
      </c>
      <c r="G16" s="58">
        <f>('Subconsultant(3)'!$E16+'Subconsultant(3)'!$F16)*$G$3</f>
        <v>0</v>
      </c>
      <c r="H16" s="58">
        <f>'Subconsultant(3)'!$E16+'Subconsultant(3)'!$F16+'Subconsultant(3)'!$G16</f>
        <v>0</v>
      </c>
      <c r="I16" s="58">
        <f>'Subconsultant(3)'!$H16*'Subconsultant(3)'!$C16</f>
        <v>0</v>
      </c>
    </row>
    <row r="17" spans="1:9" x14ac:dyDescent="0.25">
      <c r="A17" s="88">
        <f>PRIME!$A17</f>
        <v>0</v>
      </c>
      <c r="B17" s="89">
        <f>PRIME!$B17</f>
        <v>0</v>
      </c>
      <c r="C17" s="78"/>
      <c r="D17" s="79"/>
      <c r="E17" s="57">
        <f>'Subconsultant(3)'!$D17*$E$3</f>
        <v>0</v>
      </c>
      <c r="F17" s="58">
        <f>'Subconsultant(3)'!$E17*$F$3</f>
        <v>0</v>
      </c>
      <c r="G17" s="58">
        <f>('Subconsultant(3)'!$E17+'Subconsultant(3)'!$F17)*$G$3</f>
        <v>0</v>
      </c>
      <c r="H17" s="58">
        <f>'Subconsultant(3)'!$E17+'Subconsultant(3)'!$F17+'Subconsultant(3)'!$G17</f>
        <v>0</v>
      </c>
      <c r="I17" s="58">
        <f>'Subconsultant(3)'!$H17*'Subconsultant(3)'!$C17</f>
        <v>0</v>
      </c>
    </row>
    <row r="18" spans="1:9" x14ac:dyDescent="0.25">
      <c r="A18" s="62">
        <f>PRIME!$A18</f>
        <v>0</v>
      </c>
      <c r="B18" s="63">
        <f>PRIME!$B18</f>
        <v>0</v>
      </c>
      <c r="C18" s="80"/>
      <c r="D18" s="81"/>
      <c r="E18" s="57">
        <f>'Subconsultant(3)'!$D18*$E$3</f>
        <v>0</v>
      </c>
      <c r="F18" s="58">
        <f>'Subconsultant(3)'!$E18*$F$3</f>
        <v>0</v>
      </c>
      <c r="G18" s="58">
        <f>('Subconsultant(3)'!$E18+'Subconsultant(3)'!$F18)*$G$3</f>
        <v>0</v>
      </c>
      <c r="H18" s="58">
        <f>'Subconsultant(3)'!$E18+'Subconsultant(3)'!$F18+'Subconsultant(3)'!$G18</f>
        <v>0</v>
      </c>
      <c r="I18" s="58">
        <f>'Subconsultant(3)'!$H18*'Subconsultant(3)'!$C18</f>
        <v>0</v>
      </c>
    </row>
    <row r="19" spans="1:9" x14ac:dyDescent="0.25">
      <c r="A19" s="88">
        <f>PRIME!$A19</f>
        <v>0</v>
      </c>
      <c r="B19" s="89">
        <f>PRIME!$B19</f>
        <v>0</v>
      </c>
      <c r="C19" s="78"/>
      <c r="D19" s="79"/>
      <c r="E19" s="57">
        <f>'Subconsultant(3)'!$D19*$E$3</f>
        <v>0</v>
      </c>
      <c r="F19" s="58">
        <f>'Subconsultant(3)'!$E19*$F$3</f>
        <v>0</v>
      </c>
      <c r="G19" s="58">
        <f>('Subconsultant(3)'!$E19+'Subconsultant(3)'!$F19)*$G$3</f>
        <v>0</v>
      </c>
      <c r="H19" s="58">
        <f>'Subconsultant(3)'!$E19+'Subconsultant(3)'!$F19+'Subconsultant(3)'!$G19</f>
        <v>0</v>
      </c>
      <c r="I19" s="58">
        <f>'Subconsultant(3)'!$H19*'Subconsultant(3)'!$C19</f>
        <v>0</v>
      </c>
    </row>
    <row r="20" spans="1:9" x14ac:dyDescent="0.25">
      <c r="A20" s="62">
        <f>PRIME!$A20</f>
        <v>0</v>
      </c>
      <c r="B20" s="63">
        <f>PRIME!$B20</f>
        <v>0</v>
      </c>
      <c r="C20" s="80"/>
      <c r="D20" s="81"/>
      <c r="E20" s="57">
        <f>'Subconsultant(3)'!$D20*$E$3</f>
        <v>0</v>
      </c>
      <c r="F20" s="58">
        <f>'Subconsultant(3)'!$E20*$F$3</f>
        <v>0</v>
      </c>
      <c r="G20" s="58">
        <f>('Subconsultant(3)'!$E20+'Subconsultant(3)'!$F20)*$G$3</f>
        <v>0</v>
      </c>
      <c r="H20" s="58">
        <f>'Subconsultant(3)'!$E20+'Subconsultant(3)'!$F20+'Subconsultant(3)'!$G20</f>
        <v>0</v>
      </c>
      <c r="I20" s="58">
        <f>'Subconsultant(3)'!$H20*'Subconsultant(3)'!$C20</f>
        <v>0</v>
      </c>
    </row>
    <row r="21" spans="1:9" x14ac:dyDescent="0.25">
      <c r="A21" s="88">
        <f>PRIME!$A21</f>
        <v>0</v>
      </c>
      <c r="B21" s="89">
        <f>PRIME!$B21</f>
        <v>0</v>
      </c>
      <c r="C21" s="78"/>
      <c r="D21" s="79"/>
      <c r="E21" s="57">
        <f>'Subconsultant(3)'!$D21*$E$3</f>
        <v>0</v>
      </c>
      <c r="F21" s="58">
        <f>'Subconsultant(3)'!$E21*$F$3</f>
        <v>0</v>
      </c>
      <c r="G21" s="58">
        <f>('Subconsultant(3)'!$E21+'Subconsultant(3)'!$F21)*$G$3</f>
        <v>0</v>
      </c>
      <c r="H21" s="58">
        <f>'Subconsultant(3)'!$E21+'Subconsultant(3)'!$F21+'Subconsultant(3)'!$G21</f>
        <v>0</v>
      </c>
      <c r="I21" s="58">
        <f>'Subconsultant(3)'!$H21*'Subconsultant(3)'!$C21</f>
        <v>0</v>
      </c>
    </row>
    <row r="22" spans="1:9" x14ac:dyDescent="0.25">
      <c r="A22" s="62">
        <f>PRIME!$A22</f>
        <v>0</v>
      </c>
      <c r="B22" s="63">
        <f>PRIME!$B22</f>
        <v>0</v>
      </c>
      <c r="C22" s="80"/>
      <c r="D22" s="81"/>
      <c r="E22" s="57">
        <f>'Subconsultant(3)'!$D22*$E$3</f>
        <v>0</v>
      </c>
      <c r="F22" s="58">
        <f>'Subconsultant(3)'!$E22*$F$3</f>
        <v>0</v>
      </c>
      <c r="G22" s="58">
        <f>('Subconsultant(3)'!$E22+'Subconsultant(3)'!$F22)*$G$3</f>
        <v>0</v>
      </c>
      <c r="H22" s="58">
        <f>'Subconsultant(3)'!$E22+'Subconsultant(3)'!$F22+'Subconsultant(3)'!$G22</f>
        <v>0</v>
      </c>
      <c r="I22" s="58">
        <f>'Subconsultant(3)'!$H22*'Subconsultant(3)'!$C22</f>
        <v>0</v>
      </c>
    </row>
    <row r="23" spans="1:9" x14ac:dyDescent="0.25">
      <c r="A23" s="88">
        <f>PRIME!$A23</f>
        <v>0</v>
      </c>
      <c r="B23" s="89">
        <f>PRIME!$B23</f>
        <v>0</v>
      </c>
      <c r="C23" s="78"/>
      <c r="D23" s="79"/>
      <c r="E23" s="57">
        <f>'Subconsultant(3)'!$D23*$E$3</f>
        <v>0</v>
      </c>
      <c r="F23" s="58">
        <f>'Subconsultant(3)'!$E23*$F$3</f>
        <v>0</v>
      </c>
      <c r="G23" s="58">
        <f>('Subconsultant(3)'!$E23+'Subconsultant(3)'!$F23)*$G$3</f>
        <v>0</v>
      </c>
      <c r="H23" s="58">
        <f>'Subconsultant(3)'!$E23+'Subconsultant(3)'!$F23+'Subconsultant(3)'!$G23</f>
        <v>0</v>
      </c>
      <c r="I23" s="58">
        <f>'Subconsultant(3)'!$H23*'Subconsultant(3)'!$C23</f>
        <v>0</v>
      </c>
    </row>
    <row r="24" spans="1:9" x14ac:dyDescent="0.25">
      <c r="A24" s="62">
        <f>PRIME!$A24</f>
        <v>0</v>
      </c>
      <c r="B24" s="63">
        <f>PRIME!$B24</f>
        <v>0</v>
      </c>
      <c r="C24" s="80"/>
      <c r="D24" s="81"/>
      <c r="E24" s="57">
        <f>'Subconsultant(3)'!$D24*$E$3</f>
        <v>0</v>
      </c>
      <c r="F24" s="58">
        <f>'Subconsultant(3)'!$E24*$F$3</f>
        <v>0</v>
      </c>
      <c r="G24" s="58">
        <f>('Subconsultant(3)'!$E24+'Subconsultant(3)'!$F24)*$G$3</f>
        <v>0</v>
      </c>
      <c r="H24" s="58">
        <f>'Subconsultant(3)'!$E24+'Subconsultant(3)'!$F24+'Subconsultant(3)'!$G24</f>
        <v>0</v>
      </c>
      <c r="I24" s="58">
        <f>'Subconsultant(3)'!$H24*'Subconsultant(3)'!$C24</f>
        <v>0</v>
      </c>
    </row>
    <row r="25" spans="1:9" x14ac:dyDescent="0.25">
      <c r="A25" s="88">
        <f>PRIME!$A25</f>
        <v>0</v>
      </c>
      <c r="B25" s="89">
        <f>PRIME!$B25</f>
        <v>0</v>
      </c>
      <c r="C25" s="78"/>
      <c r="D25" s="79"/>
      <c r="E25" s="57">
        <f>'Subconsultant(3)'!$D25*$E$3</f>
        <v>0</v>
      </c>
      <c r="F25" s="58">
        <f>'Subconsultant(3)'!$E25*$F$3</f>
        <v>0</v>
      </c>
      <c r="G25" s="58">
        <f>('Subconsultant(3)'!$E25+'Subconsultant(3)'!$F25)*$G$3</f>
        <v>0</v>
      </c>
      <c r="H25" s="58">
        <f>'Subconsultant(3)'!$E25+'Subconsultant(3)'!$F25+'Subconsultant(3)'!$G25</f>
        <v>0</v>
      </c>
      <c r="I25" s="58">
        <f>'Subconsultant(3)'!$H25*'Subconsultant(3)'!$C25</f>
        <v>0</v>
      </c>
    </row>
    <row r="26" spans="1:9" x14ac:dyDescent="0.25">
      <c r="A26" s="62">
        <f>PRIME!$A26</f>
        <v>0</v>
      </c>
      <c r="B26" s="63">
        <f>PRIME!$B26</f>
        <v>0</v>
      </c>
      <c r="C26" s="80"/>
      <c r="D26" s="81"/>
      <c r="E26" s="57">
        <f>'Subconsultant(3)'!$D26*$E$3</f>
        <v>0</v>
      </c>
      <c r="F26" s="58">
        <f>'Subconsultant(3)'!$E26*$F$3</f>
        <v>0</v>
      </c>
      <c r="G26" s="58">
        <f>('Subconsultant(3)'!$E26+'Subconsultant(3)'!$F26)*$G$3</f>
        <v>0</v>
      </c>
      <c r="H26" s="58">
        <f>'Subconsultant(3)'!$E26+'Subconsultant(3)'!$F26+'Subconsultant(3)'!$G26</f>
        <v>0</v>
      </c>
      <c r="I26" s="58">
        <f>'Subconsultant(3)'!$H26*'Subconsultant(3)'!$C26</f>
        <v>0</v>
      </c>
    </row>
    <row r="27" spans="1:9" x14ac:dyDescent="0.25">
      <c r="A27" s="88">
        <f>PRIME!$A27</f>
        <v>0</v>
      </c>
      <c r="B27" s="89">
        <f>PRIME!$B27</f>
        <v>0</v>
      </c>
      <c r="C27" s="78"/>
      <c r="D27" s="79"/>
      <c r="E27" s="57">
        <f>'Subconsultant(3)'!$D27*$E$3</f>
        <v>0</v>
      </c>
      <c r="F27" s="58">
        <f>'Subconsultant(3)'!$E27*$F$3</f>
        <v>0</v>
      </c>
      <c r="G27" s="58">
        <f>('Subconsultant(3)'!$E27+'Subconsultant(3)'!$F27)*$G$3</f>
        <v>0</v>
      </c>
      <c r="H27" s="58">
        <f>'Subconsultant(3)'!$E27+'Subconsultant(3)'!$F27+'Subconsultant(3)'!$G27</f>
        <v>0</v>
      </c>
      <c r="I27" s="58">
        <f>'Subconsultant(3)'!$H27*'Subconsultant(3)'!$C27</f>
        <v>0</v>
      </c>
    </row>
    <row r="28" spans="1:9" x14ac:dyDescent="0.25">
      <c r="A28" s="62">
        <f>PRIME!$A28</f>
        <v>0</v>
      </c>
      <c r="B28" s="63">
        <f>PRIME!$B28</f>
        <v>0</v>
      </c>
      <c r="C28" s="80"/>
      <c r="D28" s="81"/>
      <c r="E28" s="57">
        <f>'Subconsultant(3)'!$D28*$E$3</f>
        <v>0</v>
      </c>
      <c r="F28" s="58">
        <f>'Subconsultant(3)'!$E28*$F$3</f>
        <v>0</v>
      </c>
      <c r="G28" s="58">
        <f>('Subconsultant(3)'!$E28+'Subconsultant(3)'!$F28)*$G$3</f>
        <v>0</v>
      </c>
      <c r="H28" s="58">
        <f>'Subconsultant(3)'!$E28+'Subconsultant(3)'!$F28+'Subconsultant(3)'!$G28</f>
        <v>0</v>
      </c>
      <c r="I28" s="58">
        <f>'Subconsultant(3)'!$H28*'Subconsultant(3)'!$C28</f>
        <v>0</v>
      </c>
    </row>
    <row r="29" spans="1:9" ht="16.5" thickBot="1" x14ac:dyDescent="0.3">
      <c r="A29" s="88">
        <f>PRIME!$A29</f>
        <v>0</v>
      </c>
      <c r="B29" s="89">
        <f>PRIME!$B29</f>
        <v>0</v>
      </c>
      <c r="C29" s="86"/>
      <c r="D29" s="87"/>
      <c r="E29" s="57">
        <f>'Subconsultant(3)'!$D29*$E$3</f>
        <v>0</v>
      </c>
      <c r="F29" s="58">
        <f>'Subconsultant(3)'!$E29*$F$3</f>
        <v>0</v>
      </c>
      <c r="G29" s="58">
        <f>('Subconsultant(3)'!$E29+'Subconsultant(3)'!$F29)*$G$3</f>
        <v>0</v>
      </c>
      <c r="H29" s="58">
        <f>'Subconsultant(3)'!$E29+'Subconsultant(3)'!$F29+'Subconsultant(3)'!$G29</f>
        <v>0</v>
      </c>
      <c r="I29" s="58">
        <f>'Subconsultant(3)'!$H29*'Subconsultant(3)'!$C29</f>
        <v>0</v>
      </c>
    </row>
    <row r="30" spans="1:9" s="15" customFormat="1" ht="24.75" customHeight="1" thickTop="1" x14ac:dyDescent="0.35">
      <c r="A30" s="18" t="s">
        <v>11</v>
      </c>
      <c r="B30" s="19">
        <f>SUM(B4:B29)</f>
        <v>0</v>
      </c>
      <c r="C30" s="19">
        <f>SUM(C4:C29)</f>
        <v>0</v>
      </c>
      <c r="D30" s="20"/>
      <c r="E30" s="21"/>
      <c r="F30" s="20"/>
      <c r="G30" s="20"/>
      <c r="H30" s="22"/>
      <c r="I30" s="36">
        <f>SUM(I4:I29)</f>
        <v>0</v>
      </c>
    </row>
    <row r="31" spans="1:9" s="15" customFormat="1" ht="21" x14ac:dyDescent="0.35">
      <c r="A31" s="23" t="s">
        <v>13</v>
      </c>
      <c r="B31" s="24"/>
      <c r="C31" s="24"/>
      <c r="D31" s="25"/>
      <c r="E31" s="26"/>
      <c r="F31" s="27"/>
      <c r="G31" s="26"/>
      <c r="H31" s="28"/>
      <c r="I31" s="29">
        <v>1.04</v>
      </c>
    </row>
    <row r="32" spans="1:9" s="15" customFormat="1" ht="21.75" thickBot="1" x14ac:dyDescent="0.4">
      <c r="A32" s="30" t="s">
        <v>6</v>
      </c>
      <c r="B32" s="31"/>
      <c r="C32" s="31"/>
      <c r="D32" s="32"/>
      <c r="E32" s="33"/>
      <c r="F32" s="34"/>
      <c r="G32" s="33"/>
      <c r="H32" s="35"/>
      <c r="I32" s="37">
        <f>I30*I31</f>
        <v>0</v>
      </c>
    </row>
    <row r="33" ht="25.5" customHeight="1" x14ac:dyDescent="0.25"/>
  </sheetData>
  <sheetProtection sheet="1" objects="1" scenarios="1"/>
  <protectedRanges>
    <protectedRange sqref="B1:I1 F3 C4:D29" name="sub3"/>
  </protectedRange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44ECD-CE3F-4DEA-B281-0B6D004A57B5}">
  <dimension ref="A1:J32"/>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6" t="str" cm="1">
        <f t="array" aca="1" ref="A1" ca="1">_xlfn.TEXTAFTER(CELL("filename",A2),"]")</f>
        <v>Subconsultant(4)</v>
      </c>
      <c r="B1" s="92" t="s">
        <v>37</v>
      </c>
      <c r="C1" s="93"/>
      <c r="D1" s="93"/>
      <c r="E1" s="93"/>
      <c r="F1" s="94"/>
      <c r="G1" s="95" t="s">
        <v>22</v>
      </c>
      <c r="H1" s="96"/>
      <c r="I1" s="97"/>
    </row>
    <row r="2" spans="1:10" ht="72" customHeight="1" thickBot="1" x14ac:dyDescent="0.3">
      <c r="A2" s="40" t="s">
        <v>0</v>
      </c>
      <c r="B2" s="41" t="s">
        <v>2</v>
      </c>
      <c r="C2" s="41" t="s">
        <v>3</v>
      </c>
      <c r="D2" s="41" t="s">
        <v>21</v>
      </c>
      <c r="E2" s="42" t="s">
        <v>16</v>
      </c>
      <c r="F2" s="42" t="s">
        <v>17</v>
      </c>
      <c r="G2" s="42" t="s">
        <v>18</v>
      </c>
      <c r="H2" s="41" t="s">
        <v>19</v>
      </c>
      <c r="I2" s="17" t="s">
        <v>20</v>
      </c>
    </row>
    <row r="3" spans="1:10" s="11" customFormat="1" ht="16.5" thickBot="1" x14ac:dyDescent="0.3">
      <c r="A3" s="43"/>
      <c r="B3" s="44"/>
      <c r="C3" s="44"/>
      <c r="D3" s="44"/>
      <c r="E3" s="45">
        <v>1</v>
      </c>
      <c r="F3" s="59"/>
      <c r="G3" s="47">
        <v>0.1</v>
      </c>
      <c r="H3" s="48"/>
      <c r="I3" s="49"/>
    </row>
    <row r="4" spans="1:10" x14ac:dyDescent="0.25">
      <c r="A4" s="60">
        <f>PRIME!$A4</f>
        <v>0</v>
      </c>
      <c r="B4" s="61">
        <f>PRIME!$B4</f>
        <v>0</v>
      </c>
      <c r="C4" s="84"/>
      <c r="D4" s="85"/>
      <c r="E4" s="51">
        <f>'Subconsultant(4)'!$D4*$E$3</f>
        <v>0</v>
      </c>
      <c r="F4" s="52">
        <f>'Subconsultant(4)'!$E4*$F$3</f>
        <v>0</v>
      </c>
      <c r="G4" s="53">
        <f>('Subconsultant(4)'!$E4+'Subconsultant(4)'!$F4)*$G$3</f>
        <v>0</v>
      </c>
      <c r="H4" s="53">
        <f>'Subconsultant(4)'!$E4+'Subconsultant(4)'!$F4+'Subconsultant(4)'!$G4</f>
        <v>0</v>
      </c>
      <c r="I4" s="53">
        <f>'Subconsultant(4)'!$H4*'Subconsultant(4)'!$C4</f>
        <v>0</v>
      </c>
      <c r="J4" s="12"/>
    </row>
    <row r="5" spans="1:10" x14ac:dyDescent="0.25">
      <c r="A5" s="88">
        <f>PRIME!$A5</f>
        <v>0</v>
      </c>
      <c r="B5" s="89">
        <f>PRIME!$B5</f>
        <v>0</v>
      </c>
      <c r="C5" s="78"/>
      <c r="D5" s="79"/>
      <c r="E5" s="57">
        <f>'Subconsultant(4)'!$D5*$E$3</f>
        <v>0</v>
      </c>
      <c r="F5" s="58">
        <f>'Subconsultant(4)'!$E5*$F$3</f>
        <v>0</v>
      </c>
      <c r="G5" s="58">
        <f>('Subconsultant(4)'!$E5+'Subconsultant(4)'!$F5)*$G$3</f>
        <v>0</v>
      </c>
      <c r="H5" s="58">
        <f>'Subconsultant(4)'!$E5+'Subconsultant(4)'!$F5+'Subconsultant(4)'!$G5</f>
        <v>0</v>
      </c>
      <c r="I5" s="58">
        <f>'Subconsultant(4)'!$H5*'Subconsultant(4)'!$C5</f>
        <v>0</v>
      </c>
    </row>
    <row r="6" spans="1:10" x14ac:dyDescent="0.25">
      <c r="A6" s="62">
        <f>PRIME!$A6</f>
        <v>0</v>
      </c>
      <c r="B6" s="63">
        <f>PRIME!$B6</f>
        <v>0</v>
      </c>
      <c r="C6" s="80"/>
      <c r="D6" s="81"/>
      <c r="E6" s="57">
        <f>'Subconsultant(4)'!$D6*$E$3</f>
        <v>0</v>
      </c>
      <c r="F6" s="58">
        <f>'Subconsultant(4)'!$E6*$F$3</f>
        <v>0</v>
      </c>
      <c r="G6" s="58">
        <f>('Subconsultant(4)'!$E6+'Subconsultant(4)'!$F6)*$G$3</f>
        <v>0</v>
      </c>
      <c r="H6" s="58">
        <f>'Subconsultant(4)'!$E6+'Subconsultant(4)'!$F6+'Subconsultant(4)'!$G6</f>
        <v>0</v>
      </c>
      <c r="I6" s="58">
        <f>'Subconsultant(4)'!$H6*'Subconsultant(4)'!$C6</f>
        <v>0</v>
      </c>
    </row>
    <row r="7" spans="1:10" x14ac:dyDescent="0.25">
      <c r="A7" s="88">
        <f>PRIME!$A7</f>
        <v>0</v>
      </c>
      <c r="B7" s="89">
        <f>PRIME!$B7</f>
        <v>0</v>
      </c>
      <c r="C7" s="78"/>
      <c r="D7" s="79"/>
      <c r="E7" s="57">
        <f>'Subconsultant(4)'!$D7*$E$3</f>
        <v>0</v>
      </c>
      <c r="F7" s="58">
        <f>'Subconsultant(4)'!$E7*$F$3</f>
        <v>0</v>
      </c>
      <c r="G7" s="58">
        <f>('Subconsultant(4)'!$E7+'Subconsultant(4)'!$F7)*$G$3</f>
        <v>0</v>
      </c>
      <c r="H7" s="58">
        <f>'Subconsultant(4)'!$E7+'Subconsultant(4)'!$F7+'Subconsultant(4)'!$G7</f>
        <v>0</v>
      </c>
      <c r="I7" s="58">
        <f>'Subconsultant(4)'!$H7*'Subconsultant(4)'!$C7</f>
        <v>0</v>
      </c>
    </row>
    <row r="8" spans="1:10" x14ac:dyDescent="0.25">
      <c r="A8" s="62">
        <f>PRIME!$A8</f>
        <v>0</v>
      </c>
      <c r="B8" s="63">
        <f>PRIME!$B8</f>
        <v>0</v>
      </c>
      <c r="C8" s="80"/>
      <c r="D8" s="81"/>
      <c r="E8" s="57">
        <f>'Subconsultant(4)'!$D8*$E$3</f>
        <v>0</v>
      </c>
      <c r="F8" s="58">
        <f>'Subconsultant(4)'!$E8*$F$3</f>
        <v>0</v>
      </c>
      <c r="G8" s="58">
        <f>('Subconsultant(4)'!$E8+'Subconsultant(4)'!$F8)*$G$3</f>
        <v>0</v>
      </c>
      <c r="H8" s="58">
        <f>'Subconsultant(4)'!$E8+'Subconsultant(4)'!$F8+'Subconsultant(4)'!$G8</f>
        <v>0</v>
      </c>
      <c r="I8" s="58">
        <f>'Subconsultant(4)'!$H8*'Subconsultant(4)'!$C8</f>
        <v>0</v>
      </c>
    </row>
    <row r="9" spans="1:10" x14ac:dyDescent="0.25">
      <c r="A9" s="88">
        <f>PRIME!$A9</f>
        <v>0</v>
      </c>
      <c r="B9" s="89">
        <f>PRIME!$B9</f>
        <v>0</v>
      </c>
      <c r="C9" s="78"/>
      <c r="D9" s="79"/>
      <c r="E9" s="57">
        <f>'Subconsultant(4)'!$D9*$E$3</f>
        <v>0</v>
      </c>
      <c r="F9" s="58">
        <f>'Subconsultant(4)'!$E9*$F$3</f>
        <v>0</v>
      </c>
      <c r="G9" s="58">
        <f>('Subconsultant(4)'!$E9+'Subconsultant(4)'!$F9)*$G$3</f>
        <v>0</v>
      </c>
      <c r="H9" s="58">
        <f>'Subconsultant(4)'!$E9+'Subconsultant(4)'!$F9+'Subconsultant(4)'!$G9</f>
        <v>0</v>
      </c>
      <c r="I9" s="58">
        <f>'Subconsultant(4)'!$H9*'Subconsultant(4)'!$C9</f>
        <v>0</v>
      </c>
    </row>
    <row r="10" spans="1:10" x14ac:dyDescent="0.25">
      <c r="A10" s="62">
        <f>PRIME!$A10</f>
        <v>0</v>
      </c>
      <c r="B10" s="63">
        <f>PRIME!$B10</f>
        <v>0</v>
      </c>
      <c r="C10" s="80"/>
      <c r="D10" s="81"/>
      <c r="E10" s="57">
        <f>'Subconsultant(4)'!$D10*$E$3</f>
        <v>0</v>
      </c>
      <c r="F10" s="58">
        <f>'Subconsultant(4)'!$E10*$F$3</f>
        <v>0</v>
      </c>
      <c r="G10" s="58">
        <f>('Subconsultant(4)'!$E10+'Subconsultant(4)'!$F10)*$G$3</f>
        <v>0</v>
      </c>
      <c r="H10" s="58">
        <f>'Subconsultant(4)'!$E10+'Subconsultant(4)'!$F10+'Subconsultant(4)'!$G10</f>
        <v>0</v>
      </c>
      <c r="I10" s="58">
        <f>'Subconsultant(4)'!$H10*'Subconsultant(4)'!$C10</f>
        <v>0</v>
      </c>
    </row>
    <row r="11" spans="1:10" x14ac:dyDescent="0.25">
      <c r="A11" s="88">
        <f>PRIME!$A11</f>
        <v>0</v>
      </c>
      <c r="B11" s="89">
        <f>PRIME!$B11</f>
        <v>0</v>
      </c>
      <c r="C11" s="78"/>
      <c r="D11" s="79"/>
      <c r="E11" s="57">
        <f>'Subconsultant(4)'!$D11*$E$3</f>
        <v>0</v>
      </c>
      <c r="F11" s="58">
        <f>'Subconsultant(4)'!$E11*$F$3</f>
        <v>0</v>
      </c>
      <c r="G11" s="58">
        <f>('Subconsultant(4)'!$E11+'Subconsultant(4)'!$F11)*$G$3</f>
        <v>0</v>
      </c>
      <c r="H11" s="58">
        <f>'Subconsultant(4)'!$E11+'Subconsultant(4)'!$F11+'Subconsultant(4)'!$G11</f>
        <v>0</v>
      </c>
      <c r="I11" s="58">
        <f>'Subconsultant(4)'!$H11*'Subconsultant(4)'!$C11</f>
        <v>0</v>
      </c>
    </row>
    <row r="12" spans="1:10" x14ac:dyDescent="0.25">
      <c r="A12" s="62">
        <f>PRIME!$A12</f>
        <v>0</v>
      </c>
      <c r="B12" s="63">
        <f>PRIME!$B12</f>
        <v>0</v>
      </c>
      <c r="C12" s="80"/>
      <c r="D12" s="81"/>
      <c r="E12" s="57">
        <f>'Subconsultant(4)'!$D12*$E$3</f>
        <v>0</v>
      </c>
      <c r="F12" s="58">
        <f>'Subconsultant(4)'!$E12*$F$3</f>
        <v>0</v>
      </c>
      <c r="G12" s="58">
        <f>('Subconsultant(4)'!$E12+'Subconsultant(4)'!$F12)*$G$3</f>
        <v>0</v>
      </c>
      <c r="H12" s="58">
        <f>'Subconsultant(4)'!$E12+'Subconsultant(4)'!$F12+'Subconsultant(4)'!$G12</f>
        <v>0</v>
      </c>
      <c r="I12" s="58">
        <f>'Subconsultant(4)'!$H12*'Subconsultant(4)'!$C12</f>
        <v>0</v>
      </c>
    </row>
    <row r="13" spans="1:10" x14ac:dyDescent="0.25">
      <c r="A13" s="88">
        <f>PRIME!$A13</f>
        <v>0</v>
      </c>
      <c r="B13" s="89">
        <f>PRIME!$B13</f>
        <v>0</v>
      </c>
      <c r="C13" s="78"/>
      <c r="D13" s="79"/>
      <c r="E13" s="57">
        <f>'Subconsultant(4)'!$D13*$E$3</f>
        <v>0</v>
      </c>
      <c r="F13" s="58">
        <f>'Subconsultant(4)'!$E13*$F$3</f>
        <v>0</v>
      </c>
      <c r="G13" s="58">
        <f>('Subconsultant(4)'!$E13+'Subconsultant(4)'!$F13)*$G$3</f>
        <v>0</v>
      </c>
      <c r="H13" s="58">
        <f>'Subconsultant(4)'!$E13+'Subconsultant(4)'!$F13+'Subconsultant(4)'!$G13</f>
        <v>0</v>
      </c>
      <c r="I13" s="58">
        <f>'Subconsultant(4)'!$H13*'Subconsultant(4)'!$C13</f>
        <v>0</v>
      </c>
    </row>
    <row r="14" spans="1:10" x14ac:dyDescent="0.25">
      <c r="A14" s="62">
        <f>PRIME!$A14</f>
        <v>0</v>
      </c>
      <c r="B14" s="63">
        <f>PRIME!$B14</f>
        <v>0</v>
      </c>
      <c r="C14" s="80"/>
      <c r="D14" s="81"/>
      <c r="E14" s="57">
        <f>'Subconsultant(4)'!$D14*$E$3</f>
        <v>0</v>
      </c>
      <c r="F14" s="58">
        <f>'Subconsultant(4)'!$E14*$F$3</f>
        <v>0</v>
      </c>
      <c r="G14" s="58">
        <f>('Subconsultant(4)'!$E14+'Subconsultant(4)'!$F14)*$G$3</f>
        <v>0</v>
      </c>
      <c r="H14" s="58">
        <f>'Subconsultant(4)'!$E14+'Subconsultant(4)'!$F14+'Subconsultant(4)'!$G14</f>
        <v>0</v>
      </c>
      <c r="I14" s="58">
        <f>'Subconsultant(4)'!$H14*'Subconsultant(4)'!$C14</f>
        <v>0</v>
      </c>
    </row>
    <row r="15" spans="1:10" x14ac:dyDescent="0.25">
      <c r="A15" s="88">
        <f>PRIME!$A15</f>
        <v>0</v>
      </c>
      <c r="B15" s="89">
        <f>PRIME!$B15</f>
        <v>0</v>
      </c>
      <c r="C15" s="78"/>
      <c r="D15" s="79"/>
      <c r="E15" s="57">
        <f>'Subconsultant(4)'!$D15*$E$3</f>
        <v>0</v>
      </c>
      <c r="F15" s="58">
        <f>'Subconsultant(4)'!$E15*$F$3</f>
        <v>0</v>
      </c>
      <c r="G15" s="58">
        <f>('Subconsultant(4)'!$E15+'Subconsultant(4)'!$F15)*$G$3</f>
        <v>0</v>
      </c>
      <c r="H15" s="58">
        <f>'Subconsultant(4)'!$E15+'Subconsultant(4)'!$F15+'Subconsultant(4)'!$G15</f>
        <v>0</v>
      </c>
      <c r="I15" s="58">
        <f>'Subconsultant(4)'!$H15*'Subconsultant(4)'!$C15</f>
        <v>0</v>
      </c>
    </row>
    <row r="16" spans="1:10" x14ac:dyDescent="0.25">
      <c r="A16" s="62">
        <f>PRIME!$A16</f>
        <v>0</v>
      </c>
      <c r="B16" s="63">
        <f>PRIME!$B16</f>
        <v>0</v>
      </c>
      <c r="C16" s="80"/>
      <c r="D16" s="81"/>
      <c r="E16" s="57">
        <f>'Subconsultant(4)'!$D16*$E$3</f>
        <v>0</v>
      </c>
      <c r="F16" s="58">
        <f>'Subconsultant(4)'!$E16*$F$3</f>
        <v>0</v>
      </c>
      <c r="G16" s="58">
        <f>('Subconsultant(4)'!$E16+'Subconsultant(4)'!$F16)*$G$3</f>
        <v>0</v>
      </c>
      <c r="H16" s="58">
        <f>'Subconsultant(4)'!$E16+'Subconsultant(4)'!$F16+'Subconsultant(4)'!$G16</f>
        <v>0</v>
      </c>
      <c r="I16" s="58">
        <f>'Subconsultant(4)'!$H16*'Subconsultant(4)'!$C16</f>
        <v>0</v>
      </c>
    </row>
    <row r="17" spans="1:9" x14ac:dyDescent="0.25">
      <c r="A17" s="88">
        <f>PRIME!$A17</f>
        <v>0</v>
      </c>
      <c r="B17" s="89">
        <f>PRIME!$B17</f>
        <v>0</v>
      </c>
      <c r="C17" s="78"/>
      <c r="D17" s="79"/>
      <c r="E17" s="57">
        <f>'Subconsultant(4)'!$D17*$E$3</f>
        <v>0</v>
      </c>
      <c r="F17" s="58">
        <f>'Subconsultant(4)'!$E17*$F$3</f>
        <v>0</v>
      </c>
      <c r="G17" s="58">
        <f>('Subconsultant(4)'!$E17+'Subconsultant(4)'!$F17)*$G$3</f>
        <v>0</v>
      </c>
      <c r="H17" s="58">
        <f>'Subconsultant(4)'!$E17+'Subconsultant(4)'!$F17+'Subconsultant(4)'!$G17</f>
        <v>0</v>
      </c>
      <c r="I17" s="58">
        <f>'Subconsultant(4)'!$H17*'Subconsultant(4)'!$C17</f>
        <v>0</v>
      </c>
    </row>
    <row r="18" spans="1:9" x14ac:dyDescent="0.25">
      <c r="A18" s="62">
        <f>PRIME!$A18</f>
        <v>0</v>
      </c>
      <c r="B18" s="63">
        <f>PRIME!$B18</f>
        <v>0</v>
      </c>
      <c r="C18" s="80"/>
      <c r="D18" s="81"/>
      <c r="E18" s="57">
        <f>'Subconsultant(4)'!$D18*$E$3</f>
        <v>0</v>
      </c>
      <c r="F18" s="58">
        <f>'Subconsultant(4)'!$E18*$F$3</f>
        <v>0</v>
      </c>
      <c r="G18" s="58">
        <f>('Subconsultant(4)'!$E18+'Subconsultant(4)'!$F18)*$G$3</f>
        <v>0</v>
      </c>
      <c r="H18" s="58">
        <f>'Subconsultant(4)'!$E18+'Subconsultant(4)'!$F18+'Subconsultant(4)'!$G18</f>
        <v>0</v>
      </c>
      <c r="I18" s="58">
        <f>'Subconsultant(4)'!$H18*'Subconsultant(4)'!$C18</f>
        <v>0</v>
      </c>
    </row>
    <row r="19" spans="1:9" x14ac:dyDescent="0.25">
      <c r="A19" s="88">
        <f>PRIME!$A19</f>
        <v>0</v>
      </c>
      <c r="B19" s="89">
        <f>PRIME!$B19</f>
        <v>0</v>
      </c>
      <c r="C19" s="78"/>
      <c r="D19" s="79"/>
      <c r="E19" s="57">
        <f>'Subconsultant(4)'!$D19*$E$3</f>
        <v>0</v>
      </c>
      <c r="F19" s="58">
        <f>'Subconsultant(4)'!$E19*$F$3</f>
        <v>0</v>
      </c>
      <c r="G19" s="58">
        <f>('Subconsultant(4)'!$E19+'Subconsultant(4)'!$F19)*$G$3</f>
        <v>0</v>
      </c>
      <c r="H19" s="58">
        <f>'Subconsultant(4)'!$E19+'Subconsultant(4)'!$F19+'Subconsultant(4)'!$G19</f>
        <v>0</v>
      </c>
      <c r="I19" s="58">
        <f>'Subconsultant(4)'!$H19*'Subconsultant(4)'!$C19</f>
        <v>0</v>
      </c>
    </row>
    <row r="20" spans="1:9" x14ac:dyDescent="0.25">
      <c r="A20" s="62">
        <f>PRIME!$A20</f>
        <v>0</v>
      </c>
      <c r="B20" s="63">
        <f>PRIME!$B20</f>
        <v>0</v>
      </c>
      <c r="C20" s="80"/>
      <c r="D20" s="81"/>
      <c r="E20" s="57">
        <f>'Subconsultant(4)'!$D20*$E$3</f>
        <v>0</v>
      </c>
      <c r="F20" s="58">
        <f>'Subconsultant(4)'!$E20*$F$3</f>
        <v>0</v>
      </c>
      <c r="G20" s="58">
        <f>('Subconsultant(4)'!$E20+'Subconsultant(4)'!$F20)*$G$3</f>
        <v>0</v>
      </c>
      <c r="H20" s="58">
        <f>'Subconsultant(4)'!$E20+'Subconsultant(4)'!$F20+'Subconsultant(4)'!$G20</f>
        <v>0</v>
      </c>
      <c r="I20" s="58">
        <f>'Subconsultant(4)'!$H20*'Subconsultant(4)'!$C20</f>
        <v>0</v>
      </c>
    </row>
    <row r="21" spans="1:9" x14ac:dyDescent="0.25">
      <c r="A21" s="88">
        <f>PRIME!$A21</f>
        <v>0</v>
      </c>
      <c r="B21" s="89">
        <f>PRIME!$B21</f>
        <v>0</v>
      </c>
      <c r="C21" s="78"/>
      <c r="D21" s="79"/>
      <c r="E21" s="57">
        <f>'Subconsultant(4)'!$D21*$E$3</f>
        <v>0</v>
      </c>
      <c r="F21" s="58">
        <f>'Subconsultant(4)'!$E21*$F$3</f>
        <v>0</v>
      </c>
      <c r="G21" s="58">
        <f>('Subconsultant(4)'!$E21+'Subconsultant(4)'!$F21)*$G$3</f>
        <v>0</v>
      </c>
      <c r="H21" s="58">
        <f>'Subconsultant(4)'!$E21+'Subconsultant(4)'!$F21+'Subconsultant(4)'!$G21</f>
        <v>0</v>
      </c>
      <c r="I21" s="58">
        <f>'Subconsultant(4)'!$H21*'Subconsultant(4)'!$C21</f>
        <v>0</v>
      </c>
    </row>
    <row r="22" spans="1:9" x14ac:dyDescent="0.25">
      <c r="A22" s="62">
        <f>PRIME!$A22</f>
        <v>0</v>
      </c>
      <c r="B22" s="63">
        <f>PRIME!$B22</f>
        <v>0</v>
      </c>
      <c r="C22" s="80"/>
      <c r="D22" s="81"/>
      <c r="E22" s="57">
        <f>'Subconsultant(4)'!$D22*$E$3</f>
        <v>0</v>
      </c>
      <c r="F22" s="58">
        <f>'Subconsultant(4)'!$E22*$F$3</f>
        <v>0</v>
      </c>
      <c r="G22" s="58">
        <f>('Subconsultant(4)'!$E22+'Subconsultant(4)'!$F22)*$G$3</f>
        <v>0</v>
      </c>
      <c r="H22" s="58">
        <f>'Subconsultant(4)'!$E22+'Subconsultant(4)'!$F22+'Subconsultant(4)'!$G22</f>
        <v>0</v>
      </c>
      <c r="I22" s="58">
        <f>'Subconsultant(4)'!$H22*'Subconsultant(4)'!$C22</f>
        <v>0</v>
      </c>
    </row>
    <row r="23" spans="1:9" x14ac:dyDescent="0.25">
      <c r="A23" s="88">
        <f>PRIME!$A23</f>
        <v>0</v>
      </c>
      <c r="B23" s="89">
        <f>PRIME!$B23</f>
        <v>0</v>
      </c>
      <c r="C23" s="78"/>
      <c r="D23" s="79"/>
      <c r="E23" s="57">
        <f>'Subconsultant(4)'!$D23*$E$3</f>
        <v>0</v>
      </c>
      <c r="F23" s="58">
        <f>'Subconsultant(4)'!$E23*$F$3</f>
        <v>0</v>
      </c>
      <c r="G23" s="58">
        <f>('Subconsultant(4)'!$E23+'Subconsultant(4)'!$F23)*$G$3</f>
        <v>0</v>
      </c>
      <c r="H23" s="58">
        <f>'Subconsultant(4)'!$E23+'Subconsultant(4)'!$F23+'Subconsultant(4)'!$G23</f>
        <v>0</v>
      </c>
      <c r="I23" s="58">
        <f>'Subconsultant(4)'!$H23*'Subconsultant(4)'!$C23</f>
        <v>0</v>
      </c>
    </row>
    <row r="24" spans="1:9" x14ac:dyDescent="0.25">
      <c r="A24" s="62">
        <f>PRIME!$A24</f>
        <v>0</v>
      </c>
      <c r="B24" s="63">
        <f>PRIME!$B24</f>
        <v>0</v>
      </c>
      <c r="C24" s="80"/>
      <c r="D24" s="81"/>
      <c r="E24" s="57">
        <f>'Subconsultant(4)'!$D24*$E$3</f>
        <v>0</v>
      </c>
      <c r="F24" s="58">
        <f>'Subconsultant(4)'!$E24*$F$3</f>
        <v>0</v>
      </c>
      <c r="G24" s="58">
        <f>('Subconsultant(4)'!$E24+'Subconsultant(4)'!$F24)*$G$3</f>
        <v>0</v>
      </c>
      <c r="H24" s="58">
        <f>'Subconsultant(4)'!$E24+'Subconsultant(4)'!$F24+'Subconsultant(4)'!$G24</f>
        <v>0</v>
      </c>
      <c r="I24" s="58">
        <f>'Subconsultant(4)'!$H24*'Subconsultant(4)'!$C24</f>
        <v>0</v>
      </c>
    </row>
    <row r="25" spans="1:9" x14ac:dyDescent="0.25">
      <c r="A25" s="88">
        <f>PRIME!$A25</f>
        <v>0</v>
      </c>
      <c r="B25" s="89">
        <f>PRIME!$B25</f>
        <v>0</v>
      </c>
      <c r="C25" s="78"/>
      <c r="D25" s="79"/>
      <c r="E25" s="57">
        <f>'Subconsultant(4)'!$D25*$E$3</f>
        <v>0</v>
      </c>
      <c r="F25" s="58">
        <f>'Subconsultant(4)'!$E25*$F$3</f>
        <v>0</v>
      </c>
      <c r="G25" s="58">
        <f>('Subconsultant(4)'!$E25+'Subconsultant(4)'!$F25)*$G$3</f>
        <v>0</v>
      </c>
      <c r="H25" s="58">
        <f>'Subconsultant(4)'!$E25+'Subconsultant(4)'!$F25+'Subconsultant(4)'!$G25</f>
        <v>0</v>
      </c>
      <c r="I25" s="58">
        <f>'Subconsultant(4)'!$H25*'Subconsultant(4)'!$C25</f>
        <v>0</v>
      </c>
    </row>
    <row r="26" spans="1:9" x14ac:dyDescent="0.25">
      <c r="A26" s="62">
        <f>PRIME!$A26</f>
        <v>0</v>
      </c>
      <c r="B26" s="63">
        <f>PRIME!$B26</f>
        <v>0</v>
      </c>
      <c r="C26" s="80"/>
      <c r="D26" s="81"/>
      <c r="E26" s="57">
        <f>'Subconsultant(4)'!$D26*$E$3</f>
        <v>0</v>
      </c>
      <c r="F26" s="58">
        <f>'Subconsultant(4)'!$E26*$F$3</f>
        <v>0</v>
      </c>
      <c r="G26" s="58">
        <f>('Subconsultant(4)'!$E26+'Subconsultant(4)'!$F26)*$G$3</f>
        <v>0</v>
      </c>
      <c r="H26" s="58">
        <f>'Subconsultant(4)'!$E26+'Subconsultant(4)'!$F26+'Subconsultant(4)'!$G26</f>
        <v>0</v>
      </c>
      <c r="I26" s="58">
        <f>'Subconsultant(4)'!$H26*'Subconsultant(4)'!$C26</f>
        <v>0</v>
      </c>
    </row>
    <row r="27" spans="1:9" x14ac:dyDescent="0.25">
      <c r="A27" s="88">
        <f>PRIME!$A27</f>
        <v>0</v>
      </c>
      <c r="B27" s="89">
        <f>PRIME!$B27</f>
        <v>0</v>
      </c>
      <c r="C27" s="78"/>
      <c r="D27" s="79"/>
      <c r="E27" s="57">
        <f>'Subconsultant(4)'!$D27*$E$3</f>
        <v>0</v>
      </c>
      <c r="F27" s="58">
        <f>'Subconsultant(4)'!$E27*$F$3</f>
        <v>0</v>
      </c>
      <c r="G27" s="58">
        <f>('Subconsultant(4)'!$E27+'Subconsultant(4)'!$F27)*$G$3</f>
        <v>0</v>
      </c>
      <c r="H27" s="58">
        <f>'Subconsultant(4)'!$E27+'Subconsultant(4)'!$F27+'Subconsultant(4)'!$G27</f>
        <v>0</v>
      </c>
      <c r="I27" s="58">
        <f>'Subconsultant(4)'!$H27*'Subconsultant(4)'!$C27</f>
        <v>0</v>
      </c>
    </row>
    <row r="28" spans="1:9" x14ac:dyDescent="0.25">
      <c r="A28" s="62">
        <f>PRIME!$A28</f>
        <v>0</v>
      </c>
      <c r="B28" s="63">
        <f>PRIME!$B28</f>
        <v>0</v>
      </c>
      <c r="C28" s="80"/>
      <c r="D28" s="81"/>
      <c r="E28" s="57">
        <f>'Subconsultant(4)'!$D28*$E$3</f>
        <v>0</v>
      </c>
      <c r="F28" s="58">
        <f>'Subconsultant(4)'!$E28*$F$3</f>
        <v>0</v>
      </c>
      <c r="G28" s="58">
        <f>('Subconsultant(4)'!$E28+'Subconsultant(4)'!$F28)*$G$3</f>
        <v>0</v>
      </c>
      <c r="H28" s="58">
        <f>'Subconsultant(4)'!$E28+'Subconsultant(4)'!$F28+'Subconsultant(4)'!$G28</f>
        <v>0</v>
      </c>
      <c r="I28" s="58">
        <f>'Subconsultant(4)'!$H28*'Subconsultant(4)'!$C28</f>
        <v>0</v>
      </c>
    </row>
    <row r="29" spans="1:9" ht="16.5" thickBot="1" x14ac:dyDescent="0.3">
      <c r="A29" s="88">
        <f>PRIME!$A29</f>
        <v>0</v>
      </c>
      <c r="B29" s="89">
        <f>PRIME!$B29</f>
        <v>0</v>
      </c>
      <c r="C29" s="86"/>
      <c r="D29" s="87"/>
      <c r="E29" s="57">
        <f>'Subconsultant(4)'!$D29*$E$3</f>
        <v>0</v>
      </c>
      <c r="F29" s="58">
        <f>'Subconsultant(4)'!$E29*$F$3</f>
        <v>0</v>
      </c>
      <c r="G29" s="58">
        <f>('Subconsultant(4)'!$E29+'Subconsultant(4)'!$F29)*$G$3</f>
        <v>0</v>
      </c>
      <c r="H29" s="58">
        <f>'Subconsultant(4)'!$E29+'Subconsultant(4)'!$F29+'Subconsultant(4)'!$G29</f>
        <v>0</v>
      </c>
      <c r="I29" s="58">
        <f>'Subconsultant(4)'!$H29*'Subconsultant(4)'!$C29</f>
        <v>0</v>
      </c>
    </row>
    <row r="30" spans="1:9" s="15" customFormat="1" ht="21.75" thickTop="1" x14ac:dyDescent="0.35">
      <c r="A30" s="18" t="s">
        <v>11</v>
      </c>
      <c r="B30" s="19">
        <f>SUM(B4:B29)</f>
        <v>0</v>
      </c>
      <c r="C30" s="19">
        <f>SUM(C4:C29)</f>
        <v>0</v>
      </c>
      <c r="D30" s="20"/>
      <c r="E30" s="21"/>
      <c r="F30" s="20"/>
      <c r="G30" s="20"/>
      <c r="H30" s="22"/>
      <c r="I30" s="36">
        <f>SUM(I4:I29)</f>
        <v>0</v>
      </c>
    </row>
    <row r="31" spans="1:9" s="15" customFormat="1" ht="21" x14ac:dyDescent="0.35">
      <c r="A31" s="23" t="s">
        <v>13</v>
      </c>
      <c r="B31" s="24"/>
      <c r="C31" s="24"/>
      <c r="D31" s="25"/>
      <c r="E31" s="26"/>
      <c r="F31" s="27"/>
      <c r="G31" s="26"/>
      <c r="H31" s="28"/>
      <c r="I31" s="29">
        <v>1.04</v>
      </c>
    </row>
    <row r="32" spans="1:9" ht="25.5" customHeight="1" thickBot="1" x14ac:dyDescent="0.4">
      <c r="A32" s="30" t="s">
        <v>6</v>
      </c>
      <c r="B32" s="31"/>
      <c r="C32" s="31"/>
      <c r="D32" s="32"/>
      <c r="E32" s="33"/>
      <c r="F32" s="34"/>
      <c r="G32" s="33"/>
      <c r="H32" s="35"/>
      <c r="I32" s="37">
        <f>I30*I31</f>
        <v>0</v>
      </c>
    </row>
  </sheetData>
  <sheetProtection sheet="1" objects="1" scenarios="1"/>
  <protectedRanges>
    <protectedRange sqref="B1:I1 F3 C4:D29" name="sub4"/>
  </protectedRange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E0321-6A23-4644-8E22-B1436FD0F8A2}">
  <dimension ref="A1:J33"/>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6" t="str" cm="1">
        <f t="array" aca="1" ref="A1" ca="1">_xlfn.TEXTAFTER(CELL("filename",A2),"]")</f>
        <v>Subconsultant(5)</v>
      </c>
      <c r="B1" s="92" t="s">
        <v>37</v>
      </c>
      <c r="C1" s="93"/>
      <c r="D1" s="93"/>
      <c r="E1" s="93"/>
      <c r="F1" s="94"/>
      <c r="G1" s="95" t="s">
        <v>22</v>
      </c>
      <c r="H1" s="96"/>
      <c r="I1" s="97"/>
    </row>
    <row r="2" spans="1:10" ht="72" customHeight="1" thickBot="1" x14ac:dyDescent="0.3">
      <c r="A2" s="40" t="s">
        <v>0</v>
      </c>
      <c r="B2" s="41" t="s">
        <v>2</v>
      </c>
      <c r="C2" s="41" t="s">
        <v>3</v>
      </c>
      <c r="D2" s="41" t="s">
        <v>21</v>
      </c>
      <c r="E2" s="42" t="s">
        <v>16</v>
      </c>
      <c r="F2" s="42" t="s">
        <v>17</v>
      </c>
      <c r="G2" s="42" t="s">
        <v>18</v>
      </c>
      <c r="H2" s="41" t="s">
        <v>19</v>
      </c>
      <c r="I2" s="17" t="s">
        <v>20</v>
      </c>
    </row>
    <row r="3" spans="1:10" s="11" customFormat="1" ht="16.5" thickBot="1" x14ac:dyDescent="0.3">
      <c r="A3" s="43"/>
      <c r="B3" s="44"/>
      <c r="C3" s="44"/>
      <c r="D3" s="44"/>
      <c r="E3" s="45">
        <v>1</v>
      </c>
      <c r="F3" s="59"/>
      <c r="G3" s="47">
        <v>0.1</v>
      </c>
      <c r="H3" s="48"/>
      <c r="I3" s="49"/>
    </row>
    <row r="4" spans="1:10" x14ac:dyDescent="0.25">
      <c r="A4" s="60">
        <f>PRIME!$A4</f>
        <v>0</v>
      </c>
      <c r="B4" s="61">
        <f>PRIME!$B4</f>
        <v>0</v>
      </c>
      <c r="C4" s="84"/>
      <c r="D4" s="85"/>
      <c r="E4" s="51">
        <f>'Subconsultant(5)'!$D4*$E$3</f>
        <v>0</v>
      </c>
      <c r="F4" s="52">
        <f>'Subconsultant(5)'!$E4*$F$3</f>
        <v>0</v>
      </c>
      <c r="G4" s="53">
        <f>('Subconsultant(5)'!$E4+'Subconsultant(5)'!$F4)*$G$3</f>
        <v>0</v>
      </c>
      <c r="H4" s="53">
        <f>'Subconsultant(5)'!$E4+'Subconsultant(5)'!$F4+'Subconsultant(5)'!$G4</f>
        <v>0</v>
      </c>
      <c r="I4" s="53">
        <f>'Subconsultant(5)'!$H4*'Subconsultant(5)'!$C4</f>
        <v>0</v>
      </c>
      <c r="J4" s="12"/>
    </row>
    <row r="5" spans="1:10" x14ac:dyDescent="0.25">
      <c r="A5" s="88">
        <f>PRIME!$A5</f>
        <v>0</v>
      </c>
      <c r="B5" s="89">
        <f>PRIME!$B5</f>
        <v>0</v>
      </c>
      <c r="C5" s="78"/>
      <c r="D5" s="79"/>
      <c r="E5" s="57">
        <f>'Subconsultant(5)'!$D5*$E$3</f>
        <v>0</v>
      </c>
      <c r="F5" s="58">
        <f>'Subconsultant(5)'!$E5*$F$3</f>
        <v>0</v>
      </c>
      <c r="G5" s="58">
        <f>('Subconsultant(5)'!$E5+'Subconsultant(5)'!$F5)*$G$3</f>
        <v>0</v>
      </c>
      <c r="H5" s="58">
        <f>'Subconsultant(5)'!$E5+'Subconsultant(5)'!$F5+'Subconsultant(5)'!$G5</f>
        <v>0</v>
      </c>
      <c r="I5" s="58">
        <f>'Subconsultant(5)'!$H5*'Subconsultant(5)'!$C5</f>
        <v>0</v>
      </c>
    </row>
    <row r="6" spans="1:10" x14ac:dyDescent="0.25">
      <c r="A6" s="62">
        <f>PRIME!$A6</f>
        <v>0</v>
      </c>
      <c r="B6" s="63">
        <f>PRIME!$B6</f>
        <v>0</v>
      </c>
      <c r="C6" s="80"/>
      <c r="D6" s="81"/>
      <c r="E6" s="57">
        <f>'Subconsultant(5)'!$D6*$E$3</f>
        <v>0</v>
      </c>
      <c r="F6" s="58">
        <f>'Subconsultant(5)'!$E6*$F$3</f>
        <v>0</v>
      </c>
      <c r="G6" s="58">
        <f>('Subconsultant(5)'!$E6+'Subconsultant(5)'!$F6)*$G$3</f>
        <v>0</v>
      </c>
      <c r="H6" s="58">
        <f>'Subconsultant(5)'!$E6+'Subconsultant(5)'!$F6+'Subconsultant(5)'!$G6</f>
        <v>0</v>
      </c>
      <c r="I6" s="58">
        <f>'Subconsultant(5)'!$H6*'Subconsultant(5)'!$C6</f>
        <v>0</v>
      </c>
    </row>
    <row r="7" spans="1:10" x14ac:dyDescent="0.25">
      <c r="A7" s="88">
        <f>PRIME!$A7</f>
        <v>0</v>
      </c>
      <c r="B7" s="89">
        <f>PRIME!$B7</f>
        <v>0</v>
      </c>
      <c r="C7" s="78"/>
      <c r="D7" s="79"/>
      <c r="E7" s="57">
        <f>'Subconsultant(5)'!$D7*$E$3</f>
        <v>0</v>
      </c>
      <c r="F7" s="58">
        <f>'Subconsultant(5)'!$E7*$F$3</f>
        <v>0</v>
      </c>
      <c r="G7" s="58">
        <f>('Subconsultant(5)'!$E7+'Subconsultant(5)'!$F7)*$G$3</f>
        <v>0</v>
      </c>
      <c r="H7" s="58">
        <f>'Subconsultant(5)'!$E7+'Subconsultant(5)'!$F7+'Subconsultant(5)'!$G7</f>
        <v>0</v>
      </c>
      <c r="I7" s="58">
        <f>'Subconsultant(5)'!$H7*'Subconsultant(5)'!$C7</f>
        <v>0</v>
      </c>
    </row>
    <row r="8" spans="1:10" x14ac:dyDescent="0.25">
      <c r="A8" s="62">
        <f>PRIME!$A8</f>
        <v>0</v>
      </c>
      <c r="B8" s="63">
        <f>PRIME!$B8</f>
        <v>0</v>
      </c>
      <c r="C8" s="80"/>
      <c r="D8" s="81"/>
      <c r="E8" s="57">
        <f>'Subconsultant(5)'!$D8*$E$3</f>
        <v>0</v>
      </c>
      <c r="F8" s="58">
        <f>'Subconsultant(5)'!$E8*$F$3</f>
        <v>0</v>
      </c>
      <c r="G8" s="58">
        <f>('Subconsultant(5)'!$E8+'Subconsultant(5)'!$F8)*$G$3</f>
        <v>0</v>
      </c>
      <c r="H8" s="58">
        <f>'Subconsultant(5)'!$E8+'Subconsultant(5)'!$F8+'Subconsultant(5)'!$G8</f>
        <v>0</v>
      </c>
      <c r="I8" s="58">
        <f>'Subconsultant(5)'!$H8*'Subconsultant(5)'!$C8</f>
        <v>0</v>
      </c>
    </row>
    <row r="9" spans="1:10" x14ac:dyDescent="0.25">
      <c r="A9" s="88">
        <f>PRIME!$A9</f>
        <v>0</v>
      </c>
      <c r="B9" s="89">
        <f>PRIME!$B9</f>
        <v>0</v>
      </c>
      <c r="C9" s="78"/>
      <c r="D9" s="79"/>
      <c r="E9" s="57">
        <f>'Subconsultant(5)'!$D9*$E$3</f>
        <v>0</v>
      </c>
      <c r="F9" s="58">
        <f>'Subconsultant(5)'!$E9*$F$3</f>
        <v>0</v>
      </c>
      <c r="G9" s="58">
        <f>('Subconsultant(5)'!$E9+'Subconsultant(5)'!$F9)*$G$3</f>
        <v>0</v>
      </c>
      <c r="H9" s="58">
        <f>'Subconsultant(5)'!$E9+'Subconsultant(5)'!$F9+'Subconsultant(5)'!$G9</f>
        <v>0</v>
      </c>
      <c r="I9" s="58">
        <f>'Subconsultant(5)'!$H9*'Subconsultant(5)'!$C9</f>
        <v>0</v>
      </c>
    </row>
    <row r="10" spans="1:10" x14ac:dyDescent="0.25">
      <c r="A10" s="62">
        <f>PRIME!$A10</f>
        <v>0</v>
      </c>
      <c r="B10" s="63">
        <f>PRIME!$B10</f>
        <v>0</v>
      </c>
      <c r="C10" s="80"/>
      <c r="D10" s="81"/>
      <c r="E10" s="57">
        <f>'Subconsultant(5)'!$D10*$E$3</f>
        <v>0</v>
      </c>
      <c r="F10" s="58">
        <f>'Subconsultant(5)'!$E10*$F$3</f>
        <v>0</v>
      </c>
      <c r="G10" s="58">
        <f>('Subconsultant(5)'!$E10+'Subconsultant(5)'!$F10)*$G$3</f>
        <v>0</v>
      </c>
      <c r="H10" s="58">
        <f>'Subconsultant(5)'!$E10+'Subconsultant(5)'!$F10+'Subconsultant(5)'!$G10</f>
        <v>0</v>
      </c>
      <c r="I10" s="58">
        <f>'Subconsultant(5)'!$H10*'Subconsultant(5)'!$C10</f>
        <v>0</v>
      </c>
    </row>
    <row r="11" spans="1:10" x14ac:dyDescent="0.25">
      <c r="A11" s="88">
        <f>PRIME!$A11</f>
        <v>0</v>
      </c>
      <c r="B11" s="89">
        <f>PRIME!$B11</f>
        <v>0</v>
      </c>
      <c r="C11" s="78"/>
      <c r="D11" s="79"/>
      <c r="E11" s="57">
        <f>'Subconsultant(5)'!$D11*$E$3</f>
        <v>0</v>
      </c>
      <c r="F11" s="58">
        <f>'Subconsultant(5)'!$E11*$F$3</f>
        <v>0</v>
      </c>
      <c r="G11" s="58">
        <f>('Subconsultant(5)'!$E11+'Subconsultant(5)'!$F11)*$G$3</f>
        <v>0</v>
      </c>
      <c r="H11" s="58">
        <f>'Subconsultant(5)'!$E11+'Subconsultant(5)'!$F11+'Subconsultant(5)'!$G11</f>
        <v>0</v>
      </c>
      <c r="I11" s="58">
        <f>'Subconsultant(5)'!$H11*'Subconsultant(5)'!$C11</f>
        <v>0</v>
      </c>
    </row>
    <row r="12" spans="1:10" x14ac:dyDescent="0.25">
      <c r="A12" s="62">
        <f>PRIME!$A12</f>
        <v>0</v>
      </c>
      <c r="B12" s="63">
        <f>PRIME!$B12</f>
        <v>0</v>
      </c>
      <c r="C12" s="80"/>
      <c r="D12" s="81"/>
      <c r="E12" s="57">
        <f>'Subconsultant(5)'!$D12*$E$3</f>
        <v>0</v>
      </c>
      <c r="F12" s="58">
        <f>'Subconsultant(5)'!$E12*$F$3</f>
        <v>0</v>
      </c>
      <c r="G12" s="58">
        <f>('Subconsultant(5)'!$E12+'Subconsultant(5)'!$F12)*$G$3</f>
        <v>0</v>
      </c>
      <c r="H12" s="58">
        <f>'Subconsultant(5)'!$E12+'Subconsultant(5)'!$F12+'Subconsultant(5)'!$G12</f>
        <v>0</v>
      </c>
      <c r="I12" s="58">
        <f>'Subconsultant(5)'!$H12*'Subconsultant(5)'!$C12</f>
        <v>0</v>
      </c>
    </row>
    <row r="13" spans="1:10" x14ac:dyDescent="0.25">
      <c r="A13" s="88">
        <f>PRIME!$A13</f>
        <v>0</v>
      </c>
      <c r="B13" s="89">
        <f>PRIME!$B13</f>
        <v>0</v>
      </c>
      <c r="C13" s="78"/>
      <c r="D13" s="79"/>
      <c r="E13" s="57">
        <f>'Subconsultant(5)'!$D13*$E$3</f>
        <v>0</v>
      </c>
      <c r="F13" s="58">
        <f>'Subconsultant(5)'!$E13*$F$3</f>
        <v>0</v>
      </c>
      <c r="G13" s="58">
        <f>('Subconsultant(5)'!$E13+'Subconsultant(5)'!$F13)*$G$3</f>
        <v>0</v>
      </c>
      <c r="H13" s="58">
        <f>'Subconsultant(5)'!$E13+'Subconsultant(5)'!$F13+'Subconsultant(5)'!$G13</f>
        <v>0</v>
      </c>
      <c r="I13" s="58">
        <f>'Subconsultant(5)'!$H13*'Subconsultant(5)'!$C13</f>
        <v>0</v>
      </c>
    </row>
    <row r="14" spans="1:10" x14ac:dyDescent="0.25">
      <c r="A14" s="62">
        <f>PRIME!$A14</f>
        <v>0</v>
      </c>
      <c r="B14" s="63">
        <f>PRIME!$B14</f>
        <v>0</v>
      </c>
      <c r="C14" s="80"/>
      <c r="D14" s="81"/>
      <c r="E14" s="57">
        <f>'Subconsultant(5)'!$D14*$E$3</f>
        <v>0</v>
      </c>
      <c r="F14" s="58">
        <f>'Subconsultant(5)'!$E14*$F$3</f>
        <v>0</v>
      </c>
      <c r="G14" s="58">
        <f>('Subconsultant(5)'!$E14+'Subconsultant(5)'!$F14)*$G$3</f>
        <v>0</v>
      </c>
      <c r="H14" s="58">
        <f>'Subconsultant(5)'!$E14+'Subconsultant(5)'!$F14+'Subconsultant(5)'!$G14</f>
        <v>0</v>
      </c>
      <c r="I14" s="58">
        <f>'Subconsultant(5)'!$H14*'Subconsultant(5)'!$C14</f>
        <v>0</v>
      </c>
    </row>
    <row r="15" spans="1:10" x14ac:dyDescent="0.25">
      <c r="A15" s="88">
        <f>PRIME!$A15</f>
        <v>0</v>
      </c>
      <c r="B15" s="89">
        <f>PRIME!$B15</f>
        <v>0</v>
      </c>
      <c r="C15" s="78"/>
      <c r="D15" s="79"/>
      <c r="E15" s="57">
        <f>'Subconsultant(5)'!$D15*$E$3</f>
        <v>0</v>
      </c>
      <c r="F15" s="58">
        <f>'Subconsultant(5)'!$E15*$F$3</f>
        <v>0</v>
      </c>
      <c r="G15" s="58">
        <f>('Subconsultant(5)'!$E15+'Subconsultant(5)'!$F15)*$G$3</f>
        <v>0</v>
      </c>
      <c r="H15" s="58">
        <f>'Subconsultant(5)'!$E15+'Subconsultant(5)'!$F15+'Subconsultant(5)'!$G15</f>
        <v>0</v>
      </c>
      <c r="I15" s="58">
        <f>'Subconsultant(5)'!$H15*'Subconsultant(5)'!$C15</f>
        <v>0</v>
      </c>
    </row>
    <row r="16" spans="1:10" x14ac:dyDescent="0.25">
      <c r="A16" s="62">
        <f>PRIME!$A16</f>
        <v>0</v>
      </c>
      <c r="B16" s="63">
        <f>PRIME!$B16</f>
        <v>0</v>
      </c>
      <c r="C16" s="80"/>
      <c r="D16" s="81"/>
      <c r="E16" s="57">
        <f>'Subconsultant(5)'!$D16*$E$3</f>
        <v>0</v>
      </c>
      <c r="F16" s="58">
        <f>'Subconsultant(5)'!$E16*$F$3</f>
        <v>0</v>
      </c>
      <c r="G16" s="58">
        <f>('Subconsultant(5)'!$E16+'Subconsultant(5)'!$F16)*$G$3</f>
        <v>0</v>
      </c>
      <c r="H16" s="58">
        <f>'Subconsultant(5)'!$E16+'Subconsultant(5)'!$F16+'Subconsultant(5)'!$G16</f>
        <v>0</v>
      </c>
      <c r="I16" s="58">
        <f>'Subconsultant(5)'!$H16*'Subconsultant(5)'!$C16</f>
        <v>0</v>
      </c>
    </row>
    <row r="17" spans="1:9" x14ac:dyDescent="0.25">
      <c r="A17" s="88">
        <f>PRIME!$A17</f>
        <v>0</v>
      </c>
      <c r="B17" s="89">
        <f>PRIME!$B17</f>
        <v>0</v>
      </c>
      <c r="C17" s="78"/>
      <c r="D17" s="79"/>
      <c r="E17" s="57">
        <f>'Subconsultant(5)'!$D17*$E$3</f>
        <v>0</v>
      </c>
      <c r="F17" s="58">
        <f>'Subconsultant(5)'!$E17*$F$3</f>
        <v>0</v>
      </c>
      <c r="G17" s="58">
        <f>('Subconsultant(5)'!$E17+'Subconsultant(5)'!$F17)*$G$3</f>
        <v>0</v>
      </c>
      <c r="H17" s="58">
        <f>'Subconsultant(5)'!$E17+'Subconsultant(5)'!$F17+'Subconsultant(5)'!$G17</f>
        <v>0</v>
      </c>
      <c r="I17" s="58">
        <f>'Subconsultant(5)'!$H17*'Subconsultant(5)'!$C17</f>
        <v>0</v>
      </c>
    </row>
    <row r="18" spans="1:9" x14ac:dyDescent="0.25">
      <c r="A18" s="62">
        <f>PRIME!$A18</f>
        <v>0</v>
      </c>
      <c r="B18" s="63">
        <f>PRIME!$B18</f>
        <v>0</v>
      </c>
      <c r="C18" s="80"/>
      <c r="D18" s="81"/>
      <c r="E18" s="57">
        <f>'Subconsultant(5)'!$D18*$E$3</f>
        <v>0</v>
      </c>
      <c r="F18" s="58">
        <f>'Subconsultant(5)'!$E18*$F$3</f>
        <v>0</v>
      </c>
      <c r="G18" s="58">
        <f>('Subconsultant(5)'!$E18+'Subconsultant(5)'!$F18)*$G$3</f>
        <v>0</v>
      </c>
      <c r="H18" s="58">
        <f>'Subconsultant(5)'!$E18+'Subconsultant(5)'!$F18+'Subconsultant(5)'!$G18</f>
        <v>0</v>
      </c>
      <c r="I18" s="58">
        <f>'Subconsultant(5)'!$H18*'Subconsultant(5)'!$C18</f>
        <v>0</v>
      </c>
    </row>
    <row r="19" spans="1:9" x14ac:dyDescent="0.25">
      <c r="A19" s="88">
        <f>PRIME!$A19</f>
        <v>0</v>
      </c>
      <c r="B19" s="89">
        <f>PRIME!$B19</f>
        <v>0</v>
      </c>
      <c r="C19" s="78"/>
      <c r="D19" s="79"/>
      <c r="E19" s="57">
        <f>'Subconsultant(5)'!$D19*$E$3</f>
        <v>0</v>
      </c>
      <c r="F19" s="58">
        <f>'Subconsultant(5)'!$E19*$F$3</f>
        <v>0</v>
      </c>
      <c r="G19" s="58">
        <f>('Subconsultant(5)'!$E19+'Subconsultant(5)'!$F19)*$G$3</f>
        <v>0</v>
      </c>
      <c r="H19" s="58">
        <f>'Subconsultant(5)'!$E19+'Subconsultant(5)'!$F19+'Subconsultant(5)'!$G19</f>
        <v>0</v>
      </c>
      <c r="I19" s="58">
        <f>'Subconsultant(5)'!$H19*'Subconsultant(5)'!$C19</f>
        <v>0</v>
      </c>
    </row>
    <row r="20" spans="1:9" x14ac:dyDescent="0.25">
      <c r="A20" s="62">
        <f>PRIME!$A20</f>
        <v>0</v>
      </c>
      <c r="B20" s="63">
        <f>PRIME!$B20</f>
        <v>0</v>
      </c>
      <c r="C20" s="80"/>
      <c r="D20" s="81"/>
      <c r="E20" s="57">
        <f>'Subconsultant(5)'!$D20*$E$3</f>
        <v>0</v>
      </c>
      <c r="F20" s="58">
        <f>'Subconsultant(5)'!$E20*$F$3</f>
        <v>0</v>
      </c>
      <c r="G20" s="58">
        <f>('Subconsultant(5)'!$E20+'Subconsultant(5)'!$F20)*$G$3</f>
        <v>0</v>
      </c>
      <c r="H20" s="58">
        <f>'Subconsultant(5)'!$E20+'Subconsultant(5)'!$F20+'Subconsultant(5)'!$G20</f>
        <v>0</v>
      </c>
      <c r="I20" s="58">
        <f>'Subconsultant(5)'!$H20*'Subconsultant(5)'!$C20</f>
        <v>0</v>
      </c>
    </row>
    <row r="21" spans="1:9" x14ac:dyDescent="0.25">
      <c r="A21" s="88">
        <f>PRIME!$A21</f>
        <v>0</v>
      </c>
      <c r="B21" s="89">
        <f>PRIME!$B21</f>
        <v>0</v>
      </c>
      <c r="C21" s="78"/>
      <c r="D21" s="79"/>
      <c r="E21" s="57">
        <f>'Subconsultant(5)'!$D21*$E$3</f>
        <v>0</v>
      </c>
      <c r="F21" s="58">
        <f>'Subconsultant(5)'!$E21*$F$3</f>
        <v>0</v>
      </c>
      <c r="G21" s="58">
        <f>('Subconsultant(5)'!$E21+'Subconsultant(5)'!$F21)*$G$3</f>
        <v>0</v>
      </c>
      <c r="H21" s="58">
        <f>'Subconsultant(5)'!$E21+'Subconsultant(5)'!$F21+'Subconsultant(5)'!$G21</f>
        <v>0</v>
      </c>
      <c r="I21" s="58">
        <f>'Subconsultant(5)'!$H21*'Subconsultant(5)'!$C21</f>
        <v>0</v>
      </c>
    </row>
    <row r="22" spans="1:9" x14ac:dyDescent="0.25">
      <c r="A22" s="62">
        <f>PRIME!$A22</f>
        <v>0</v>
      </c>
      <c r="B22" s="63">
        <f>PRIME!$B22</f>
        <v>0</v>
      </c>
      <c r="C22" s="80"/>
      <c r="D22" s="81"/>
      <c r="E22" s="57">
        <f>'Subconsultant(5)'!$D22*$E$3</f>
        <v>0</v>
      </c>
      <c r="F22" s="58">
        <f>'Subconsultant(5)'!$E22*$F$3</f>
        <v>0</v>
      </c>
      <c r="G22" s="58">
        <f>('Subconsultant(5)'!$E22+'Subconsultant(5)'!$F22)*$G$3</f>
        <v>0</v>
      </c>
      <c r="H22" s="58">
        <f>'Subconsultant(5)'!$E22+'Subconsultant(5)'!$F22+'Subconsultant(5)'!$G22</f>
        <v>0</v>
      </c>
      <c r="I22" s="58">
        <f>'Subconsultant(5)'!$H22*'Subconsultant(5)'!$C22</f>
        <v>0</v>
      </c>
    </row>
    <row r="23" spans="1:9" x14ac:dyDescent="0.25">
      <c r="A23" s="88">
        <f>PRIME!$A23</f>
        <v>0</v>
      </c>
      <c r="B23" s="89">
        <f>PRIME!$B23</f>
        <v>0</v>
      </c>
      <c r="C23" s="78"/>
      <c r="D23" s="79"/>
      <c r="E23" s="57">
        <f>'Subconsultant(5)'!$D23*$E$3</f>
        <v>0</v>
      </c>
      <c r="F23" s="58">
        <f>'Subconsultant(5)'!$E23*$F$3</f>
        <v>0</v>
      </c>
      <c r="G23" s="58">
        <f>('Subconsultant(5)'!$E23+'Subconsultant(5)'!$F23)*$G$3</f>
        <v>0</v>
      </c>
      <c r="H23" s="58">
        <f>'Subconsultant(5)'!$E23+'Subconsultant(5)'!$F23+'Subconsultant(5)'!$G23</f>
        <v>0</v>
      </c>
      <c r="I23" s="58">
        <f>'Subconsultant(5)'!$H23*'Subconsultant(5)'!$C23</f>
        <v>0</v>
      </c>
    </row>
    <row r="24" spans="1:9" x14ac:dyDescent="0.25">
      <c r="A24" s="62">
        <f>PRIME!$A24</f>
        <v>0</v>
      </c>
      <c r="B24" s="63">
        <f>PRIME!$B24</f>
        <v>0</v>
      </c>
      <c r="C24" s="80"/>
      <c r="D24" s="81"/>
      <c r="E24" s="57">
        <f>'Subconsultant(5)'!$D24*$E$3</f>
        <v>0</v>
      </c>
      <c r="F24" s="58">
        <f>'Subconsultant(5)'!$E24*$F$3</f>
        <v>0</v>
      </c>
      <c r="G24" s="58">
        <f>('Subconsultant(5)'!$E24+'Subconsultant(5)'!$F24)*$G$3</f>
        <v>0</v>
      </c>
      <c r="H24" s="58">
        <f>'Subconsultant(5)'!$E24+'Subconsultant(5)'!$F24+'Subconsultant(5)'!$G24</f>
        <v>0</v>
      </c>
      <c r="I24" s="58">
        <f>'Subconsultant(5)'!$H24*'Subconsultant(5)'!$C24</f>
        <v>0</v>
      </c>
    </row>
    <row r="25" spans="1:9" x14ac:dyDescent="0.25">
      <c r="A25" s="88">
        <f>PRIME!$A25</f>
        <v>0</v>
      </c>
      <c r="B25" s="89">
        <f>PRIME!$B25</f>
        <v>0</v>
      </c>
      <c r="C25" s="78"/>
      <c r="D25" s="79"/>
      <c r="E25" s="57">
        <f>'Subconsultant(5)'!$D25*$E$3</f>
        <v>0</v>
      </c>
      <c r="F25" s="58">
        <f>'Subconsultant(5)'!$E25*$F$3</f>
        <v>0</v>
      </c>
      <c r="G25" s="58">
        <f>('Subconsultant(5)'!$E25+'Subconsultant(5)'!$F25)*$G$3</f>
        <v>0</v>
      </c>
      <c r="H25" s="58">
        <f>'Subconsultant(5)'!$E25+'Subconsultant(5)'!$F25+'Subconsultant(5)'!$G25</f>
        <v>0</v>
      </c>
      <c r="I25" s="58">
        <f>'Subconsultant(5)'!$H25*'Subconsultant(5)'!$C25</f>
        <v>0</v>
      </c>
    </row>
    <row r="26" spans="1:9" x14ac:dyDescent="0.25">
      <c r="A26" s="62">
        <f>PRIME!$A26</f>
        <v>0</v>
      </c>
      <c r="B26" s="63">
        <f>PRIME!$B26</f>
        <v>0</v>
      </c>
      <c r="C26" s="80"/>
      <c r="D26" s="81"/>
      <c r="E26" s="57">
        <f>'Subconsultant(5)'!$D26*$E$3</f>
        <v>0</v>
      </c>
      <c r="F26" s="58">
        <f>'Subconsultant(5)'!$E26*$F$3</f>
        <v>0</v>
      </c>
      <c r="G26" s="58">
        <f>('Subconsultant(5)'!$E26+'Subconsultant(5)'!$F26)*$G$3</f>
        <v>0</v>
      </c>
      <c r="H26" s="58">
        <f>'Subconsultant(5)'!$E26+'Subconsultant(5)'!$F26+'Subconsultant(5)'!$G26</f>
        <v>0</v>
      </c>
      <c r="I26" s="58">
        <f>'Subconsultant(5)'!$H26*'Subconsultant(5)'!$C26</f>
        <v>0</v>
      </c>
    </row>
    <row r="27" spans="1:9" x14ac:dyDescent="0.25">
      <c r="A27" s="88">
        <f>PRIME!$A27</f>
        <v>0</v>
      </c>
      <c r="B27" s="89">
        <f>PRIME!$B27</f>
        <v>0</v>
      </c>
      <c r="C27" s="78"/>
      <c r="D27" s="79"/>
      <c r="E27" s="57">
        <f>'Subconsultant(5)'!$D27*$E$3</f>
        <v>0</v>
      </c>
      <c r="F27" s="58">
        <f>'Subconsultant(5)'!$E27*$F$3</f>
        <v>0</v>
      </c>
      <c r="G27" s="58">
        <f>('Subconsultant(5)'!$E27+'Subconsultant(5)'!$F27)*$G$3</f>
        <v>0</v>
      </c>
      <c r="H27" s="58">
        <f>'Subconsultant(5)'!$E27+'Subconsultant(5)'!$F27+'Subconsultant(5)'!$G27</f>
        <v>0</v>
      </c>
      <c r="I27" s="58">
        <f>'Subconsultant(5)'!$H27*'Subconsultant(5)'!$C27</f>
        <v>0</v>
      </c>
    </row>
    <row r="28" spans="1:9" x14ac:dyDescent="0.25">
      <c r="A28" s="62">
        <f>PRIME!$A28</f>
        <v>0</v>
      </c>
      <c r="B28" s="63">
        <f>PRIME!$B28</f>
        <v>0</v>
      </c>
      <c r="C28" s="80"/>
      <c r="D28" s="81"/>
      <c r="E28" s="57">
        <f>'Subconsultant(5)'!$D28*$E$3</f>
        <v>0</v>
      </c>
      <c r="F28" s="58">
        <f>'Subconsultant(5)'!$E28*$F$3</f>
        <v>0</v>
      </c>
      <c r="G28" s="58">
        <f>('Subconsultant(5)'!$E28+'Subconsultant(5)'!$F28)*$G$3</f>
        <v>0</v>
      </c>
      <c r="H28" s="58">
        <f>'Subconsultant(5)'!$E28+'Subconsultant(5)'!$F28+'Subconsultant(5)'!$G28</f>
        <v>0</v>
      </c>
      <c r="I28" s="58">
        <f>'Subconsultant(5)'!$H28*'Subconsultant(5)'!$C28</f>
        <v>0</v>
      </c>
    </row>
    <row r="29" spans="1:9" ht="16.5" thickBot="1" x14ac:dyDescent="0.3">
      <c r="A29" s="88">
        <f>PRIME!$A29</f>
        <v>0</v>
      </c>
      <c r="B29" s="89">
        <f>PRIME!$B29</f>
        <v>0</v>
      </c>
      <c r="C29" s="86"/>
      <c r="D29" s="87"/>
      <c r="E29" s="57">
        <f>'Subconsultant(5)'!$D29*$E$3</f>
        <v>0</v>
      </c>
      <c r="F29" s="58">
        <f>'Subconsultant(5)'!$E29*$F$3</f>
        <v>0</v>
      </c>
      <c r="G29" s="58">
        <f>('Subconsultant(5)'!$E29+'Subconsultant(5)'!$F29)*$G$3</f>
        <v>0</v>
      </c>
      <c r="H29" s="58">
        <f>'Subconsultant(5)'!$E29+'Subconsultant(5)'!$F29+'Subconsultant(5)'!$G29</f>
        <v>0</v>
      </c>
      <c r="I29" s="58">
        <f>'Subconsultant(5)'!$H29*'Subconsultant(5)'!$C29</f>
        <v>0</v>
      </c>
    </row>
    <row r="30" spans="1:9" s="15" customFormat="1" ht="24.75" customHeight="1" thickTop="1" x14ac:dyDescent="0.35">
      <c r="A30" s="18" t="s">
        <v>11</v>
      </c>
      <c r="B30" s="19">
        <f>SUM(B4:B29)</f>
        <v>0</v>
      </c>
      <c r="C30" s="19">
        <f>SUM(C4:C29)</f>
        <v>0</v>
      </c>
      <c r="D30" s="20"/>
      <c r="E30" s="21"/>
      <c r="F30" s="20"/>
      <c r="G30" s="20"/>
      <c r="H30" s="22"/>
      <c r="I30" s="36">
        <f>SUM(I4:I29)</f>
        <v>0</v>
      </c>
    </row>
    <row r="31" spans="1:9" s="15" customFormat="1" ht="21" x14ac:dyDescent="0.35">
      <c r="A31" s="23" t="s">
        <v>13</v>
      </c>
      <c r="B31" s="24"/>
      <c r="C31" s="24"/>
      <c r="D31" s="25"/>
      <c r="E31" s="26"/>
      <c r="F31" s="27"/>
      <c r="G31" s="26"/>
      <c r="H31" s="28"/>
      <c r="I31" s="29">
        <v>1.04</v>
      </c>
    </row>
    <row r="32" spans="1:9" s="15" customFormat="1" ht="21.75" thickBot="1" x14ac:dyDescent="0.4">
      <c r="A32" s="30" t="s">
        <v>6</v>
      </c>
      <c r="B32" s="31"/>
      <c r="C32" s="31"/>
      <c r="D32" s="32"/>
      <c r="E32" s="33"/>
      <c r="F32" s="34"/>
      <c r="G32" s="33"/>
      <c r="H32" s="35"/>
      <c r="I32" s="37">
        <f>I30*I31</f>
        <v>0</v>
      </c>
    </row>
    <row r="33" ht="25.5" customHeight="1" x14ac:dyDescent="0.25"/>
  </sheetData>
  <sheetProtection sheet="1" objects="1" scenarios="1"/>
  <protectedRanges>
    <protectedRange sqref="B1:I1 F3 C4:D29" name="sub5"/>
  </protectedRange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2BAB0-C839-4C3A-90DD-8B7BB465CF76}">
  <dimension ref="A1:J33"/>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6" t="str" cm="1">
        <f t="array" aca="1" ref="A1" ca="1">_xlfn.TEXTAFTER(CELL("filename",A2),"]")</f>
        <v>Subconsultant(6)</v>
      </c>
      <c r="B1" s="92" t="s">
        <v>37</v>
      </c>
      <c r="C1" s="93"/>
      <c r="D1" s="93"/>
      <c r="E1" s="93"/>
      <c r="F1" s="94"/>
      <c r="G1" s="95" t="s">
        <v>22</v>
      </c>
      <c r="H1" s="96"/>
      <c r="I1" s="97"/>
    </row>
    <row r="2" spans="1:10" ht="72" customHeight="1" thickBot="1" x14ac:dyDescent="0.3">
      <c r="A2" s="40" t="s">
        <v>0</v>
      </c>
      <c r="B2" s="41" t="s">
        <v>2</v>
      </c>
      <c r="C2" s="41" t="s">
        <v>3</v>
      </c>
      <c r="D2" s="41" t="s">
        <v>21</v>
      </c>
      <c r="E2" s="42" t="s">
        <v>16</v>
      </c>
      <c r="F2" s="42" t="s">
        <v>17</v>
      </c>
      <c r="G2" s="42" t="s">
        <v>18</v>
      </c>
      <c r="H2" s="41" t="s">
        <v>19</v>
      </c>
      <c r="I2" s="17" t="s">
        <v>20</v>
      </c>
    </row>
    <row r="3" spans="1:10" s="11" customFormat="1" ht="16.5" thickBot="1" x14ac:dyDescent="0.3">
      <c r="A3" s="43"/>
      <c r="B3" s="44"/>
      <c r="C3" s="44"/>
      <c r="D3" s="44"/>
      <c r="E3" s="45">
        <v>1</v>
      </c>
      <c r="F3" s="59"/>
      <c r="G3" s="47">
        <v>0.1</v>
      </c>
      <c r="H3" s="48"/>
      <c r="I3" s="49"/>
    </row>
    <row r="4" spans="1:10" x14ac:dyDescent="0.25">
      <c r="A4" s="60">
        <f>PRIME!$A4</f>
        <v>0</v>
      </c>
      <c r="B4" s="61">
        <f>PRIME!$B4</f>
        <v>0</v>
      </c>
      <c r="C4" s="84"/>
      <c r="D4" s="85"/>
      <c r="E4" s="51">
        <f>'Subconsultant(6)'!$D4*$E$3</f>
        <v>0</v>
      </c>
      <c r="F4" s="52">
        <f>'Subconsultant(6)'!$E4*$F$3</f>
        <v>0</v>
      </c>
      <c r="G4" s="53">
        <f>('Subconsultant(6)'!$E4+'Subconsultant(6)'!$F4)*$G$3</f>
        <v>0</v>
      </c>
      <c r="H4" s="53">
        <f>'Subconsultant(6)'!$E4+'Subconsultant(6)'!$F4+'Subconsultant(6)'!$G4</f>
        <v>0</v>
      </c>
      <c r="I4" s="53">
        <f>'Subconsultant(6)'!$H4*'Subconsultant(6)'!$C4</f>
        <v>0</v>
      </c>
      <c r="J4" s="12"/>
    </row>
    <row r="5" spans="1:10" x14ac:dyDescent="0.25">
      <c r="A5" s="88">
        <f>PRIME!$A5</f>
        <v>0</v>
      </c>
      <c r="B5" s="89">
        <f>PRIME!$B5</f>
        <v>0</v>
      </c>
      <c r="C5" s="78"/>
      <c r="D5" s="79"/>
      <c r="E5" s="57">
        <f>'Subconsultant(6)'!$D5*$E$3</f>
        <v>0</v>
      </c>
      <c r="F5" s="58">
        <f>'Subconsultant(6)'!$E5*$F$3</f>
        <v>0</v>
      </c>
      <c r="G5" s="58">
        <f>('Subconsultant(6)'!$E5+'Subconsultant(6)'!$F5)*$G$3</f>
        <v>0</v>
      </c>
      <c r="H5" s="58">
        <f>'Subconsultant(6)'!$E5+'Subconsultant(6)'!$F5+'Subconsultant(6)'!$G5</f>
        <v>0</v>
      </c>
      <c r="I5" s="58">
        <f>'Subconsultant(6)'!$H5*'Subconsultant(6)'!$C5</f>
        <v>0</v>
      </c>
    </row>
    <row r="6" spans="1:10" x14ac:dyDescent="0.25">
      <c r="A6" s="62">
        <f>PRIME!$A6</f>
        <v>0</v>
      </c>
      <c r="B6" s="63">
        <f>PRIME!$B6</f>
        <v>0</v>
      </c>
      <c r="C6" s="80"/>
      <c r="D6" s="81"/>
      <c r="E6" s="57">
        <f>'Subconsultant(6)'!$D6*$E$3</f>
        <v>0</v>
      </c>
      <c r="F6" s="58">
        <f>'Subconsultant(6)'!$E6*$F$3</f>
        <v>0</v>
      </c>
      <c r="G6" s="58">
        <f>('Subconsultant(6)'!$E6+'Subconsultant(6)'!$F6)*$G$3</f>
        <v>0</v>
      </c>
      <c r="H6" s="58">
        <f>'Subconsultant(6)'!$E6+'Subconsultant(6)'!$F6+'Subconsultant(6)'!$G6</f>
        <v>0</v>
      </c>
      <c r="I6" s="58">
        <f>'Subconsultant(6)'!$H6*'Subconsultant(6)'!$C6</f>
        <v>0</v>
      </c>
    </row>
    <row r="7" spans="1:10" x14ac:dyDescent="0.25">
      <c r="A7" s="88">
        <f>PRIME!$A7</f>
        <v>0</v>
      </c>
      <c r="B7" s="89">
        <f>PRIME!$B7</f>
        <v>0</v>
      </c>
      <c r="C7" s="78"/>
      <c r="D7" s="79"/>
      <c r="E7" s="57">
        <f>'Subconsultant(6)'!$D7*$E$3</f>
        <v>0</v>
      </c>
      <c r="F7" s="58">
        <f>'Subconsultant(6)'!$E7*$F$3</f>
        <v>0</v>
      </c>
      <c r="G7" s="58">
        <f>('Subconsultant(6)'!$E7+'Subconsultant(6)'!$F7)*$G$3</f>
        <v>0</v>
      </c>
      <c r="H7" s="58">
        <f>'Subconsultant(6)'!$E7+'Subconsultant(6)'!$F7+'Subconsultant(6)'!$G7</f>
        <v>0</v>
      </c>
      <c r="I7" s="58">
        <f>'Subconsultant(6)'!$H7*'Subconsultant(6)'!$C7</f>
        <v>0</v>
      </c>
    </row>
    <row r="8" spans="1:10" x14ac:dyDescent="0.25">
      <c r="A8" s="62">
        <f>PRIME!$A8</f>
        <v>0</v>
      </c>
      <c r="B8" s="63">
        <f>PRIME!$B8</f>
        <v>0</v>
      </c>
      <c r="C8" s="80"/>
      <c r="D8" s="81"/>
      <c r="E8" s="57">
        <f>'Subconsultant(6)'!$D8*$E$3</f>
        <v>0</v>
      </c>
      <c r="F8" s="58">
        <f>'Subconsultant(6)'!$E8*$F$3</f>
        <v>0</v>
      </c>
      <c r="G8" s="58">
        <f>('Subconsultant(6)'!$E8+'Subconsultant(6)'!$F8)*$G$3</f>
        <v>0</v>
      </c>
      <c r="H8" s="58">
        <f>'Subconsultant(6)'!$E8+'Subconsultant(6)'!$F8+'Subconsultant(6)'!$G8</f>
        <v>0</v>
      </c>
      <c r="I8" s="58">
        <f>'Subconsultant(6)'!$H8*'Subconsultant(6)'!$C8</f>
        <v>0</v>
      </c>
    </row>
    <row r="9" spans="1:10" x14ac:dyDescent="0.25">
      <c r="A9" s="88">
        <f>PRIME!$A9</f>
        <v>0</v>
      </c>
      <c r="B9" s="89">
        <f>PRIME!$B9</f>
        <v>0</v>
      </c>
      <c r="C9" s="78"/>
      <c r="D9" s="79"/>
      <c r="E9" s="57">
        <f>'Subconsultant(6)'!$D9*$E$3</f>
        <v>0</v>
      </c>
      <c r="F9" s="58">
        <f>'Subconsultant(6)'!$E9*$F$3</f>
        <v>0</v>
      </c>
      <c r="G9" s="58">
        <f>('Subconsultant(6)'!$E9+'Subconsultant(6)'!$F9)*$G$3</f>
        <v>0</v>
      </c>
      <c r="H9" s="58">
        <f>'Subconsultant(6)'!$E9+'Subconsultant(6)'!$F9+'Subconsultant(6)'!$G9</f>
        <v>0</v>
      </c>
      <c r="I9" s="58">
        <f>'Subconsultant(6)'!$H9*'Subconsultant(6)'!$C9</f>
        <v>0</v>
      </c>
    </row>
    <row r="10" spans="1:10" x14ac:dyDescent="0.25">
      <c r="A10" s="62">
        <f>PRIME!$A10</f>
        <v>0</v>
      </c>
      <c r="B10" s="63">
        <f>PRIME!$B10</f>
        <v>0</v>
      </c>
      <c r="C10" s="80"/>
      <c r="D10" s="81"/>
      <c r="E10" s="57">
        <f>'Subconsultant(6)'!$D10*$E$3</f>
        <v>0</v>
      </c>
      <c r="F10" s="58">
        <f>'Subconsultant(6)'!$E10*$F$3</f>
        <v>0</v>
      </c>
      <c r="G10" s="58">
        <f>('Subconsultant(6)'!$E10+'Subconsultant(6)'!$F10)*$G$3</f>
        <v>0</v>
      </c>
      <c r="H10" s="58">
        <f>'Subconsultant(6)'!$E10+'Subconsultant(6)'!$F10+'Subconsultant(6)'!$G10</f>
        <v>0</v>
      </c>
      <c r="I10" s="58">
        <f>'Subconsultant(6)'!$H10*'Subconsultant(6)'!$C10</f>
        <v>0</v>
      </c>
    </row>
    <row r="11" spans="1:10" x14ac:dyDescent="0.25">
      <c r="A11" s="88">
        <f>PRIME!$A11</f>
        <v>0</v>
      </c>
      <c r="B11" s="89">
        <f>PRIME!$B11</f>
        <v>0</v>
      </c>
      <c r="C11" s="78"/>
      <c r="D11" s="79"/>
      <c r="E11" s="57">
        <f>'Subconsultant(6)'!$D11*$E$3</f>
        <v>0</v>
      </c>
      <c r="F11" s="58">
        <f>'Subconsultant(6)'!$E11*$F$3</f>
        <v>0</v>
      </c>
      <c r="G11" s="58">
        <f>('Subconsultant(6)'!$E11+'Subconsultant(6)'!$F11)*$G$3</f>
        <v>0</v>
      </c>
      <c r="H11" s="58">
        <f>'Subconsultant(6)'!$E11+'Subconsultant(6)'!$F11+'Subconsultant(6)'!$G11</f>
        <v>0</v>
      </c>
      <c r="I11" s="58">
        <f>'Subconsultant(6)'!$H11*'Subconsultant(6)'!$C11</f>
        <v>0</v>
      </c>
    </row>
    <row r="12" spans="1:10" x14ac:dyDescent="0.25">
      <c r="A12" s="62">
        <f>PRIME!$A12</f>
        <v>0</v>
      </c>
      <c r="B12" s="63">
        <f>PRIME!$B12</f>
        <v>0</v>
      </c>
      <c r="C12" s="80"/>
      <c r="D12" s="81"/>
      <c r="E12" s="57">
        <f>'Subconsultant(6)'!$D12*$E$3</f>
        <v>0</v>
      </c>
      <c r="F12" s="58">
        <f>'Subconsultant(6)'!$E12*$F$3</f>
        <v>0</v>
      </c>
      <c r="G12" s="58">
        <f>('Subconsultant(6)'!$E12+'Subconsultant(6)'!$F12)*$G$3</f>
        <v>0</v>
      </c>
      <c r="H12" s="58">
        <f>'Subconsultant(6)'!$E12+'Subconsultant(6)'!$F12+'Subconsultant(6)'!$G12</f>
        <v>0</v>
      </c>
      <c r="I12" s="58">
        <f>'Subconsultant(6)'!$H12*'Subconsultant(6)'!$C12</f>
        <v>0</v>
      </c>
    </row>
    <row r="13" spans="1:10" x14ac:dyDescent="0.25">
      <c r="A13" s="88">
        <f>PRIME!$A13</f>
        <v>0</v>
      </c>
      <c r="B13" s="89">
        <f>PRIME!$B13</f>
        <v>0</v>
      </c>
      <c r="C13" s="78"/>
      <c r="D13" s="79"/>
      <c r="E13" s="57">
        <f>'Subconsultant(6)'!$D13*$E$3</f>
        <v>0</v>
      </c>
      <c r="F13" s="58">
        <f>'Subconsultant(6)'!$E13*$F$3</f>
        <v>0</v>
      </c>
      <c r="G13" s="58">
        <f>('Subconsultant(6)'!$E13+'Subconsultant(6)'!$F13)*$G$3</f>
        <v>0</v>
      </c>
      <c r="H13" s="58">
        <f>'Subconsultant(6)'!$E13+'Subconsultant(6)'!$F13+'Subconsultant(6)'!$G13</f>
        <v>0</v>
      </c>
      <c r="I13" s="58">
        <f>'Subconsultant(6)'!$H13*'Subconsultant(6)'!$C13</f>
        <v>0</v>
      </c>
    </row>
    <row r="14" spans="1:10" x14ac:dyDescent="0.25">
      <c r="A14" s="62">
        <f>PRIME!$A14</f>
        <v>0</v>
      </c>
      <c r="B14" s="63">
        <f>PRIME!$B14</f>
        <v>0</v>
      </c>
      <c r="C14" s="80"/>
      <c r="D14" s="81"/>
      <c r="E14" s="57">
        <f>'Subconsultant(6)'!$D14*$E$3</f>
        <v>0</v>
      </c>
      <c r="F14" s="58">
        <f>'Subconsultant(6)'!$E14*$F$3</f>
        <v>0</v>
      </c>
      <c r="G14" s="58">
        <f>('Subconsultant(6)'!$E14+'Subconsultant(6)'!$F14)*$G$3</f>
        <v>0</v>
      </c>
      <c r="H14" s="58">
        <f>'Subconsultant(6)'!$E14+'Subconsultant(6)'!$F14+'Subconsultant(6)'!$G14</f>
        <v>0</v>
      </c>
      <c r="I14" s="58">
        <f>'Subconsultant(6)'!$H14*'Subconsultant(6)'!$C14</f>
        <v>0</v>
      </c>
    </row>
    <row r="15" spans="1:10" x14ac:dyDescent="0.25">
      <c r="A15" s="88">
        <f>PRIME!$A15</f>
        <v>0</v>
      </c>
      <c r="B15" s="89">
        <f>PRIME!$B15</f>
        <v>0</v>
      </c>
      <c r="C15" s="78"/>
      <c r="D15" s="79"/>
      <c r="E15" s="57">
        <f>'Subconsultant(6)'!$D15*$E$3</f>
        <v>0</v>
      </c>
      <c r="F15" s="58">
        <f>'Subconsultant(6)'!$E15*$F$3</f>
        <v>0</v>
      </c>
      <c r="G15" s="58">
        <f>('Subconsultant(6)'!$E15+'Subconsultant(6)'!$F15)*$G$3</f>
        <v>0</v>
      </c>
      <c r="H15" s="58">
        <f>'Subconsultant(6)'!$E15+'Subconsultant(6)'!$F15+'Subconsultant(6)'!$G15</f>
        <v>0</v>
      </c>
      <c r="I15" s="58">
        <f>'Subconsultant(6)'!$H15*'Subconsultant(6)'!$C15</f>
        <v>0</v>
      </c>
    </row>
    <row r="16" spans="1:10" x14ac:dyDescent="0.25">
      <c r="A16" s="62">
        <f>PRIME!$A16</f>
        <v>0</v>
      </c>
      <c r="B16" s="63">
        <f>PRIME!$B16</f>
        <v>0</v>
      </c>
      <c r="C16" s="80"/>
      <c r="D16" s="81"/>
      <c r="E16" s="57">
        <f>'Subconsultant(6)'!$D16*$E$3</f>
        <v>0</v>
      </c>
      <c r="F16" s="58">
        <f>'Subconsultant(6)'!$E16*$F$3</f>
        <v>0</v>
      </c>
      <c r="G16" s="58">
        <f>('Subconsultant(6)'!$E16+'Subconsultant(6)'!$F16)*$G$3</f>
        <v>0</v>
      </c>
      <c r="H16" s="58">
        <f>'Subconsultant(6)'!$E16+'Subconsultant(6)'!$F16+'Subconsultant(6)'!$G16</f>
        <v>0</v>
      </c>
      <c r="I16" s="58">
        <f>'Subconsultant(6)'!$H16*'Subconsultant(6)'!$C16</f>
        <v>0</v>
      </c>
    </row>
    <row r="17" spans="1:9" x14ac:dyDescent="0.25">
      <c r="A17" s="88">
        <f>PRIME!$A17</f>
        <v>0</v>
      </c>
      <c r="B17" s="89">
        <f>PRIME!$B17</f>
        <v>0</v>
      </c>
      <c r="C17" s="78"/>
      <c r="D17" s="79"/>
      <c r="E17" s="57">
        <f>'Subconsultant(6)'!$D17*$E$3</f>
        <v>0</v>
      </c>
      <c r="F17" s="58">
        <f>'Subconsultant(6)'!$E17*$F$3</f>
        <v>0</v>
      </c>
      <c r="G17" s="58">
        <f>('Subconsultant(6)'!$E17+'Subconsultant(6)'!$F17)*$G$3</f>
        <v>0</v>
      </c>
      <c r="H17" s="58">
        <f>'Subconsultant(6)'!$E17+'Subconsultant(6)'!$F17+'Subconsultant(6)'!$G17</f>
        <v>0</v>
      </c>
      <c r="I17" s="58">
        <f>'Subconsultant(6)'!$H17*'Subconsultant(6)'!$C17</f>
        <v>0</v>
      </c>
    </row>
    <row r="18" spans="1:9" x14ac:dyDescent="0.25">
      <c r="A18" s="62">
        <f>PRIME!$A18</f>
        <v>0</v>
      </c>
      <c r="B18" s="63">
        <f>PRIME!$B18</f>
        <v>0</v>
      </c>
      <c r="C18" s="80"/>
      <c r="D18" s="81"/>
      <c r="E18" s="57">
        <f>'Subconsultant(6)'!$D18*$E$3</f>
        <v>0</v>
      </c>
      <c r="F18" s="58">
        <f>'Subconsultant(6)'!$E18*$F$3</f>
        <v>0</v>
      </c>
      <c r="G18" s="58">
        <f>('Subconsultant(6)'!$E18+'Subconsultant(6)'!$F18)*$G$3</f>
        <v>0</v>
      </c>
      <c r="H18" s="58">
        <f>'Subconsultant(6)'!$E18+'Subconsultant(6)'!$F18+'Subconsultant(6)'!$G18</f>
        <v>0</v>
      </c>
      <c r="I18" s="58">
        <f>'Subconsultant(6)'!$H18*'Subconsultant(6)'!$C18</f>
        <v>0</v>
      </c>
    </row>
    <row r="19" spans="1:9" x14ac:dyDescent="0.25">
      <c r="A19" s="88">
        <f>PRIME!$A19</f>
        <v>0</v>
      </c>
      <c r="B19" s="89">
        <f>PRIME!$B19</f>
        <v>0</v>
      </c>
      <c r="C19" s="78"/>
      <c r="D19" s="79"/>
      <c r="E19" s="57">
        <f>'Subconsultant(6)'!$D19*$E$3</f>
        <v>0</v>
      </c>
      <c r="F19" s="58">
        <f>'Subconsultant(6)'!$E19*$F$3</f>
        <v>0</v>
      </c>
      <c r="G19" s="58">
        <f>('Subconsultant(6)'!$E19+'Subconsultant(6)'!$F19)*$G$3</f>
        <v>0</v>
      </c>
      <c r="H19" s="58">
        <f>'Subconsultant(6)'!$E19+'Subconsultant(6)'!$F19+'Subconsultant(6)'!$G19</f>
        <v>0</v>
      </c>
      <c r="I19" s="58">
        <f>'Subconsultant(6)'!$H19*'Subconsultant(6)'!$C19</f>
        <v>0</v>
      </c>
    </row>
    <row r="20" spans="1:9" x14ac:dyDescent="0.25">
      <c r="A20" s="62">
        <f>PRIME!$A20</f>
        <v>0</v>
      </c>
      <c r="B20" s="63">
        <f>PRIME!$B20</f>
        <v>0</v>
      </c>
      <c r="C20" s="80"/>
      <c r="D20" s="81"/>
      <c r="E20" s="57">
        <f>'Subconsultant(6)'!$D20*$E$3</f>
        <v>0</v>
      </c>
      <c r="F20" s="58">
        <f>'Subconsultant(6)'!$E20*$F$3</f>
        <v>0</v>
      </c>
      <c r="G20" s="58">
        <f>('Subconsultant(6)'!$E20+'Subconsultant(6)'!$F20)*$G$3</f>
        <v>0</v>
      </c>
      <c r="H20" s="58">
        <f>'Subconsultant(6)'!$E20+'Subconsultant(6)'!$F20+'Subconsultant(6)'!$G20</f>
        <v>0</v>
      </c>
      <c r="I20" s="58">
        <f>'Subconsultant(6)'!$H20*'Subconsultant(6)'!$C20</f>
        <v>0</v>
      </c>
    </row>
    <row r="21" spans="1:9" x14ac:dyDescent="0.25">
      <c r="A21" s="88">
        <f>PRIME!$A21</f>
        <v>0</v>
      </c>
      <c r="B21" s="89">
        <f>PRIME!$B21</f>
        <v>0</v>
      </c>
      <c r="C21" s="78"/>
      <c r="D21" s="79"/>
      <c r="E21" s="57">
        <f>'Subconsultant(6)'!$D21*$E$3</f>
        <v>0</v>
      </c>
      <c r="F21" s="58">
        <f>'Subconsultant(6)'!$E21*$F$3</f>
        <v>0</v>
      </c>
      <c r="G21" s="58">
        <f>('Subconsultant(6)'!$E21+'Subconsultant(6)'!$F21)*$G$3</f>
        <v>0</v>
      </c>
      <c r="H21" s="58">
        <f>'Subconsultant(6)'!$E21+'Subconsultant(6)'!$F21+'Subconsultant(6)'!$G21</f>
        <v>0</v>
      </c>
      <c r="I21" s="58">
        <f>'Subconsultant(6)'!$H21*'Subconsultant(6)'!$C21</f>
        <v>0</v>
      </c>
    </row>
    <row r="22" spans="1:9" x14ac:dyDescent="0.25">
      <c r="A22" s="62">
        <f>PRIME!$A22</f>
        <v>0</v>
      </c>
      <c r="B22" s="63">
        <f>PRIME!$B22</f>
        <v>0</v>
      </c>
      <c r="C22" s="80"/>
      <c r="D22" s="81"/>
      <c r="E22" s="57">
        <f>'Subconsultant(6)'!$D22*$E$3</f>
        <v>0</v>
      </c>
      <c r="F22" s="58">
        <f>'Subconsultant(6)'!$E22*$F$3</f>
        <v>0</v>
      </c>
      <c r="G22" s="58">
        <f>('Subconsultant(6)'!$E22+'Subconsultant(6)'!$F22)*$G$3</f>
        <v>0</v>
      </c>
      <c r="H22" s="58">
        <f>'Subconsultant(6)'!$E22+'Subconsultant(6)'!$F22+'Subconsultant(6)'!$G22</f>
        <v>0</v>
      </c>
      <c r="I22" s="58">
        <f>'Subconsultant(6)'!$H22*'Subconsultant(6)'!$C22</f>
        <v>0</v>
      </c>
    </row>
    <row r="23" spans="1:9" x14ac:dyDescent="0.25">
      <c r="A23" s="88">
        <f>PRIME!$A23</f>
        <v>0</v>
      </c>
      <c r="B23" s="89">
        <f>PRIME!$B23</f>
        <v>0</v>
      </c>
      <c r="C23" s="78"/>
      <c r="D23" s="79"/>
      <c r="E23" s="57">
        <f>'Subconsultant(6)'!$D23*$E$3</f>
        <v>0</v>
      </c>
      <c r="F23" s="58">
        <f>'Subconsultant(6)'!$E23*$F$3</f>
        <v>0</v>
      </c>
      <c r="G23" s="58">
        <f>('Subconsultant(6)'!$E23+'Subconsultant(6)'!$F23)*$G$3</f>
        <v>0</v>
      </c>
      <c r="H23" s="58">
        <f>'Subconsultant(6)'!$E23+'Subconsultant(6)'!$F23+'Subconsultant(6)'!$G23</f>
        <v>0</v>
      </c>
      <c r="I23" s="58">
        <f>'Subconsultant(6)'!$H23*'Subconsultant(6)'!$C23</f>
        <v>0</v>
      </c>
    </row>
    <row r="24" spans="1:9" x14ac:dyDescent="0.25">
      <c r="A24" s="62">
        <f>PRIME!$A24</f>
        <v>0</v>
      </c>
      <c r="B24" s="63">
        <f>PRIME!$B24</f>
        <v>0</v>
      </c>
      <c r="C24" s="80"/>
      <c r="D24" s="81"/>
      <c r="E24" s="57">
        <f>'Subconsultant(6)'!$D24*$E$3</f>
        <v>0</v>
      </c>
      <c r="F24" s="58">
        <f>'Subconsultant(6)'!$E24*$F$3</f>
        <v>0</v>
      </c>
      <c r="G24" s="58">
        <f>('Subconsultant(6)'!$E24+'Subconsultant(6)'!$F24)*$G$3</f>
        <v>0</v>
      </c>
      <c r="H24" s="58">
        <f>'Subconsultant(6)'!$E24+'Subconsultant(6)'!$F24+'Subconsultant(6)'!$G24</f>
        <v>0</v>
      </c>
      <c r="I24" s="58">
        <f>'Subconsultant(6)'!$H24*'Subconsultant(6)'!$C24</f>
        <v>0</v>
      </c>
    </row>
    <row r="25" spans="1:9" x14ac:dyDescent="0.25">
      <c r="A25" s="88">
        <f>PRIME!$A25</f>
        <v>0</v>
      </c>
      <c r="B25" s="89">
        <f>PRIME!$B25</f>
        <v>0</v>
      </c>
      <c r="C25" s="78"/>
      <c r="D25" s="79"/>
      <c r="E25" s="57">
        <f>'Subconsultant(6)'!$D25*$E$3</f>
        <v>0</v>
      </c>
      <c r="F25" s="58">
        <f>'Subconsultant(6)'!$E25*$F$3</f>
        <v>0</v>
      </c>
      <c r="G25" s="58">
        <f>('Subconsultant(6)'!$E25+'Subconsultant(6)'!$F25)*$G$3</f>
        <v>0</v>
      </c>
      <c r="H25" s="58">
        <f>'Subconsultant(6)'!$E25+'Subconsultant(6)'!$F25+'Subconsultant(6)'!$G25</f>
        <v>0</v>
      </c>
      <c r="I25" s="58">
        <f>'Subconsultant(6)'!$H25*'Subconsultant(6)'!$C25</f>
        <v>0</v>
      </c>
    </row>
    <row r="26" spans="1:9" x14ac:dyDescent="0.25">
      <c r="A26" s="62">
        <f>PRIME!$A26</f>
        <v>0</v>
      </c>
      <c r="B26" s="63">
        <f>PRIME!$B26</f>
        <v>0</v>
      </c>
      <c r="C26" s="80"/>
      <c r="D26" s="81"/>
      <c r="E26" s="57">
        <f>'Subconsultant(6)'!$D26*$E$3</f>
        <v>0</v>
      </c>
      <c r="F26" s="58">
        <f>'Subconsultant(6)'!$E26*$F$3</f>
        <v>0</v>
      </c>
      <c r="G26" s="58">
        <f>('Subconsultant(6)'!$E26+'Subconsultant(6)'!$F26)*$G$3</f>
        <v>0</v>
      </c>
      <c r="H26" s="58">
        <f>'Subconsultant(6)'!$E26+'Subconsultant(6)'!$F26+'Subconsultant(6)'!$G26</f>
        <v>0</v>
      </c>
      <c r="I26" s="58">
        <f>'Subconsultant(6)'!$H26*'Subconsultant(6)'!$C26</f>
        <v>0</v>
      </c>
    </row>
    <row r="27" spans="1:9" x14ac:dyDescent="0.25">
      <c r="A27" s="88">
        <f>PRIME!$A27</f>
        <v>0</v>
      </c>
      <c r="B27" s="89">
        <f>PRIME!$B27</f>
        <v>0</v>
      </c>
      <c r="C27" s="78"/>
      <c r="D27" s="79"/>
      <c r="E27" s="57">
        <f>'Subconsultant(6)'!$D27*$E$3</f>
        <v>0</v>
      </c>
      <c r="F27" s="58">
        <f>'Subconsultant(6)'!$E27*$F$3</f>
        <v>0</v>
      </c>
      <c r="G27" s="58">
        <f>('Subconsultant(6)'!$E27+'Subconsultant(6)'!$F27)*$G$3</f>
        <v>0</v>
      </c>
      <c r="H27" s="58">
        <f>'Subconsultant(6)'!$E27+'Subconsultant(6)'!$F27+'Subconsultant(6)'!$G27</f>
        <v>0</v>
      </c>
      <c r="I27" s="58">
        <f>'Subconsultant(6)'!$H27*'Subconsultant(6)'!$C27</f>
        <v>0</v>
      </c>
    </row>
    <row r="28" spans="1:9" x14ac:dyDescent="0.25">
      <c r="A28" s="62">
        <f>PRIME!$A28</f>
        <v>0</v>
      </c>
      <c r="B28" s="63">
        <f>PRIME!$B28</f>
        <v>0</v>
      </c>
      <c r="C28" s="80"/>
      <c r="D28" s="81"/>
      <c r="E28" s="57">
        <f>'Subconsultant(6)'!$D28*$E$3</f>
        <v>0</v>
      </c>
      <c r="F28" s="58">
        <f>'Subconsultant(6)'!$E28*$F$3</f>
        <v>0</v>
      </c>
      <c r="G28" s="58">
        <f>('Subconsultant(6)'!$E28+'Subconsultant(6)'!$F28)*$G$3</f>
        <v>0</v>
      </c>
      <c r="H28" s="58">
        <f>'Subconsultant(6)'!$E28+'Subconsultant(6)'!$F28+'Subconsultant(6)'!$G28</f>
        <v>0</v>
      </c>
      <c r="I28" s="58">
        <f>'Subconsultant(6)'!$H28*'Subconsultant(6)'!$C28</f>
        <v>0</v>
      </c>
    </row>
    <row r="29" spans="1:9" ht="16.5" thickBot="1" x14ac:dyDescent="0.3">
      <c r="A29" s="88">
        <f>PRIME!$A29</f>
        <v>0</v>
      </c>
      <c r="B29" s="89">
        <f>PRIME!$B29</f>
        <v>0</v>
      </c>
      <c r="C29" s="86"/>
      <c r="D29" s="87"/>
      <c r="E29" s="57">
        <f>'Subconsultant(6)'!$D29*$E$3</f>
        <v>0</v>
      </c>
      <c r="F29" s="58">
        <f>'Subconsultant(6)'!$E29*$F$3</f>
        <v>0</v>
      </c>
      <c r="G29" s="58">
        <f>('Subconsultant(6)'!$E29+'Subconsultant(6)'!$F29)*$G$3</f>
        <v>0</v>
      </c>
      <c r="H29" s="58">
        <f>'Subconsultant(6)'!$E29+'Subconsultant(6)'!$F29+'Subconsultant(6)'!$G29</f>
        <v>0</v>
      </c>
      <c r="I29" s="58">
        <f>'Subconsultant(6)'!$H29*'Subconsultant(6)'!$C29</f>
        <v>0</v>
      </c>
    </row>
    <row r="30" spans="1:9" s="15" customFormat="1" ht="24.75" customHeight="1" thickTop="1" x14ac:dyDescent="0.35">
      <c r="A30" s="18" t="s">
        <v>11</v>
      </c>
      <c r="B30" s="19">
        <f>SUM(B4:B29)</f>
        <v>0</v>
      </c>
      <c r="C30" s="19">
        <f>SUM(C4:C29)</f>
        <v>0</v>
      </c>
      <c r="D30" s="20"/>
      <c r="E30" s="21"/>
      <c r="F30" s="20"/>
      <c r="G30" s="20"/>
      <c r="H30" s="22"/>
      <c r="I30" s="36">
        <f>SUM(I4:I29)</f>
        <v>0</v>
      </c>
    </row>
    <row r="31" spans="1:9" s="15" customFormat="1" ht="21" x14ac:dyDescent="0.35">
      <c r="A31" s="23" t="s">
        <v>13</v>
      </c>
      <c r="B31" s="24"/>
      <c r="C31" s="24"/>
      <c r="D31" s="25"/>
      <c r="E31" s="26"/>
      <c r="F31" s="27"/>
      <c r="G31" s="26"/>
      <c r="H31" s="28"/>
      <c r="I31" s="29">
        <v>1.04</v>
      </c>
    </row>
    <row r="32" spans="1:9" s="15" customFormat="1" ht="21.75" thickBot="1" x14ac:dyDescent="0.4">
      <c r="A32" s="30" t="s">
        <v>6</v>
      </c>
      <c r="B32" s="31"/>
      <c r="C32" s="31"/>
      <c r="D32" s="32"/>
      <c r="E32" s="33"/>
      <c r="F32" s="34"/>
      <c r="G32" s="33"/>
      <c r="H32" s="35"/>
      <c r="I32" s="37">
        <f>I30*I31</f>
        <v>0</v>
      </c>
    </row>
    <row r="33" ht="25.5" customHeight="1" x14ac:dyDescent="0.25"/>
  </sheetData>
  <sheetProtection sheet="1" objects="1" scenarios="1"/>
  <protectedRanges>
    <protectedRange sqref="B1:I1 F3 C4:D29" name="sub6"/>
  </protectedRange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A4D2A-2E1A-44AB-908E-6C46AF842585}">
  <dimension ref="A1:J33"/>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6" t="str" cm="1">
        <f t="array" aca="1" ref="A1" ca="1">_xlfn.TEXTAFTER(CELL("filename",A2),"]")</f>
        <v>Subconsultant(7)</v>
      </c>
      <c r="B1" s="92" t="s">
        <v>37</v>
      </c>
      <c r="C1" s="93"/>
      <c r="D1" s="93"/>
      <c r="E1" s="93"/>
      <c r="F1" s="94"/>
      <c r="G1" s="95" t="s">
        <v>22</v>
      </c>
      <c r="H1" s="96"/>
      <c r="I1" s="97"/>
    </row>
    <row r="2" spans="1:10" ht="72" customHeight="1" thickBot="1" x14ac:dyDescent="0.3">
      <c r="A2" s="40" t="s">
        <v>0</v>
      </c>
      <c r="B2" s="41" t="s">
        <v>2</v>
      </c>
      <c r="C2" s="41" t="s">
        <v>3</v>
      </c>
      <c r="D2" s="41" t="s">
        <v>21</v>
      </c>
      <c r="E2" s="42" t="s">
        <v>16</v>
      </c>
      <c r="F2" s="42" t="s">
        <v>17</v>
      </c>
      <c r="G2" s="42" t="s">
        <v>18</v>
      </c>
      <c r="H2" s="41" t="s">
        <v>19</v>
      </c>
      <c r="I2" s="17" t="s">
        <v>20</v>
      </c>
    </row>
    <row r="3" spans="1:10" s="11" customFormat="1" ht="16.5" thickBot="1" x14ac:dyDescent="0.3">
      <c r="A3" s="43"/>
      <c r="B3" s="44"/>
      <c r="C3" s="44"/>
      <c r="D3" s="44"/>
      <c r="E3" s="45">
        <v>1</v>
      </c>
      <c r="F3" s="59"/>
      <c r="G3" s="47">
        <v>0.1</v>
      </c>
      <c r="H3" s="48"/>
      <c r="I3" s="49"/>
    </row>
    <row r="4" spans="1:10" x14ac:dyDescent="0.25">
      <c r="A4" s="60">
        <f>PRIME!$A4</f>
        <v>0</v>
      </c>
      <c r="B4" s="61">
        <f>PRIME!$B4</f>
        <v>0</v>
      </c>
      <c r="C4" s="84"/>
      <c r="D4" s="85"/>
      <c r="E4" s="51">
        <f>'Subconsultant(7)'!$D4*$E$3</f>
        <v>0</v>
      </c>
      <c r="F4" s="52">
        <f>'Subconsultant(7)'!$E4*$F$3</f>
        <v>0</v>
      </c>
      <c r="G4" s="53">
        <f>('Subconsultant(7)'!$E4+'Subconsultant(7)'!$F4)*$G$3</f>
        <v>0</v>
      </c>
      <c r="H4" s="53">
        <f>'Subconsultant(7)'!$E4+'Subconsultant(7)'!$F4+'Subconsultant(7)'!$G4</f>
        <v>0</v>
      </c>
      <c r="I4" s="53">
        <f>'Subconsultant(7)'!$H4*'Subconsultant(7)'!$C4</f>
        <v>0</v>
      </c>
      <c r="J4" s="12"/>
    </row>
    <row r="5" spans="1:10" x14ac:dyDescent="0.25">
      <c r="A5" s="88">
        <f>PRIME!$A5</f>
        <v>0</v>
      </c>
      <c r="B5" s="89">
        <f>PRIME!$B5</f>
        <v>0</v>
      </c>
      <c r="C5" s="78"/>
      <c r="D5" s="79"/>
      <c r="E5" s="57">
        <f>'Subconsultant(7)'!$D5*$E$3</f>
        <v>0</v>
      </c>
      <c r="F5" s="58">
        <f>'Subconsultant(7)'!$E5*$F$3</f>
        <v>0</v>
      </c>
      <c r="G5" s="58">
        <f>('Subconsultant(7)'!$E5+'Subconsultant(7)'!$F5)*$G$3</f>
        <v>0</v>
      </c>
      <c r="H5" s="58">
        <f>'Subconsultant(7)'!$E5+'Subconsultant(7)'!$F5+'Subconsultant(7)'!$G5</f>
        <v>0</v>
      </c>
      <c r="I5" s="58">
        <f>'Subconsultant(7)'!$H5*'Subconsultant(7)'!$C5</f>
        <v>0</v>
      </c>
    </row>
    <row r="6" spans="1:10" x14ac:dyDescent="0.25">
      <c r="A6" s="62">
        <f>PRIME!$A6</f>
        <v>0</v>
      </c>
      <c r="B6" s="63">
        <f>PRIME!$B6</f>
        <v>0</v>
      </c>
      <c r="C6" s="80"/>
      <c r="D6" s="81"/>
      <c r="E6" s="57">
        <f>'Subconsultant(7)'!$D6*$E$3</f>
        <v>0</v>
      </c>
      <c r="F6" s="58">
        <f>'Subconsultant(7)'!$E6*$F$3</f>
        <v>0</v>
      </c>
      <c r="G6" s="58">
        <f>('Subconsultant(7)'!$E6+'Subconsultant(7)'!$F6)*$G$3</f>
        <v>0</v>
      </c>
      <c r="H6" s="58">
        <f>'Subconsultant(7)'!$E6+'Subconsultant(7)'!$F6+'Subconsultant(7)'!$G6</f>
        <v>0</v>
      </c>
      <c r="I6" s="58">
        <f>'Subconsultant(7)'!$H6*'Subconsultant(7)'!$C6</f>
        <v>0</v>
      </c>
    </row>
    <row r="7" spans="1:10" x14ac:dyDescent="0.25">
      <c r="A7" s="88">
        <f>PRIME!$A7</f>
        <v>0</v>
      </c>
      <c r="B7" s="89">
        <f>PRIME!$B7</f>
        <v>0</v>
      </c>
      <c r="C7" s="78"/>
      <c r="D7" s="79"/>
      <c r="E7" s="57">
        <f>'Subconsultant(7)'!$D7*$E$3</f>
        <v>0</v>
      </c>
      <c r="F7" s="58">
        <f>'Subconsultant(7)'!$E7*$F$3</f>
        <v>0</v>
      </c>
      <c r="G7" s="58">
        <f>('Subconsultant(7)'!$E7+'Subconsultant(7)'!$F7)*$G$3</f>
        <v>0</v>
      </c>
      <c r="H7" s="58">
        <f>'Subconsultant(7)'!$E7+'Subconsultant(7)'!$F7+'Subconsultant(7)'!$G7</f>
        <v>0</v>
      </c>
      <c r="I7" s="58">
        <f>'Subconsultant(7)'!$H7*'Subconsultant(7)'!$C7</f>
        <v>0</v>
      </c>
    </row>
    <row r="8" spans="1:10" x14ac:dyDescent="0.25">
      <c r="A8" s="62">
        <f>PRIME!$A8</f>
        <v>0</v>
      </c>
      <c r="B8" s="63">
        <f>PRIME!$B8</f>
        <v>0</v>
      </c>
      <c r="C8" s="80"/>
      <c r="D8" s="81"/>
      <c r="E8" s="57">
        <f>'Subconsultant(7)'!$D8*$E$3</f>
        <v>0</v>
      </c>
      <c r="F8" s="58">
        <f>'Subconsultant(7)'!$E8*$F$3</f>
        <v>0</v>
      </c>
      <c r="G8" s="58">
        <f>('Subconsultant(7)'!$E8+'Subconsultant(7)'!$F8)*$G$3</f>
        <v>0</v>
      </c>
      <c r="H8" s="58">
        <f>'Subconsultant(7)'!$E8+'Subconsultant(7)'!$F8+'Subconsultant(7)'!$G8</f>
        <v>0</v>
      </c>
      <c r="I8" s="58">
        <f>'Subconsultant(7)'!$H8*'Subconsultant(7)'!$C8</f>
        <v>0</v>
      </c>
    </row>
    <row r="9" spans="1:10" x14ac:dyDescent="0.25">
      <c r="A9" s="88">
        <f>PRIME!$A9</f>
        <v>0</v>
      </c>
      <c r="B9" s="89">
        <f>PRIME!$B9</f>
        <v>0</v>
      </c>
      <c r="C9" s="78"/>
      <c r="D9" s="79"/>
      <c r="E9" s="57">
        <f>'Subconsultant(7)'!$D9*$E$3</f>
        <v>0</v>
      </c>
      <c r="F9" s="58">
        <f>'Subconsultant(7)'!$E9*$F$3</f>
        <v>0</v>
      </c>
      <c r="G9" s="58">
        <f>('Subconsultant(7)'!$E9+'Subconsultant(7)'!$F9)*$G$3</f>
        <v>0</v>
      </c>
      <c r="H9" s="58">
        <f>'Subconsultant(7)'!$E9+'Subconsultant(7)'!$F9+'Subconsultant(7)'!$G9</f>
        <v>0</v>
      </c>
      <c r="I9" s="58">
        <f>'Subconsultant(7)'!$H9*'Subconsultant(7)'!$C9</f>
        <v>0</v>
      </c>
    </row>
    <row r="10" spans="1:10" x14ac:dyDescent="0.25">
      <c r="A10" s="62">
        <f>PRIME!$A10</f>
        <v>0</v>
      </c>
      <c r="B10" s="63">
        <f>PRIME!$B10</f>
        <v>0</v>
      </c>
      <c r="C10" s="80"/>
      <c r="D10" s="81"/>
      <c r="E10" s="57">
        <f>'Subconsultant(7)'!$D10*$E$3</f>
        <v>0</v>
      </c>
      <c r="F10" s="58">
        <f>'Subconsultant(7)'!$E10*$F$3</f>
        <v>0</v>
      </c>
      <c r="G10" s="58">
        <f>('Subconsultant(7)'!$E10+'Subconsultant(7)'!$F10)*$G$3</f>
        <v>0</v>
      </c>
      <c r="H10" s="58">
        <f>'Subconsultant(7)'!$E10+'Subconsultant(7)'!$F10+'Subconsultant(7)'!$G10</f>
        <v>0</v>
      </c>
      <c r="I10" s="58">
        <f>'Subconsultant(7)'!$H10*'Subconsultant(7)'!$C10</f>
        <v>0</v>
      </c>
    </row>
    <row r="11" spans="1:10" x14ac:dyDescent="0.25">
      <c r="A11" s="88">
        <f>PRIME!$A11</f>
        <v>0</v>
      </c>
      <c r="B11" s="89">
        <f>PRIME!$B11</f>
        <v>0</v>
      </c>
      <c r="C11" s="78"/>
      <c r="D11" s="79"/>
      <c r="E11" s="57">
        <f>'Subconsultant(7)'!$D11*$E$3</f>
        <v>0</v>
      </c>
      <c r="F11" s="58">
        <f>'Subconsultant(7)'!$E11*$F$3</f>
        <v>0</v>
      </c>
      <c r="G11" s="58">
        <f>('Subconsultant(7)'!$E11+'Subconsultant(7)'!$F11)*$G$3</f>
        <v>0</v>
      </c>
      <c r="H11" s="58">
        <f>'Subconsultant(7)'!$E11+'Subconsultant(7)'!$F11+'Subconsultant(7)'!$G11</f>
        <v>0</v>
      </c>
      <c r="I11" s="58">
        <f>'Subconsultant(7)'!$H11*'Subconsultant(7)'!$C11</f>
        <v>0</v>
      </c>
    </row>
    <row r="12" spans="1:10" x14ac:dyDescent="0.25">
      <c r="A12" s="62">
        <f>PRIME!$A12</f>
        <v>0</v>
      </c>
      <c r="B12" s="63">
        <f>PRIME!$B12</f>
        <v>0</v>
      </c>
      <c r="C12" s="80"/>
      <c r="D12" s="81"/>
      <c r="E12" s="57">
        <f>'Subconsultant(7)'!$D12*$E$3</f>
        <v>0</v>
      </c>
      <c r="F12" s="58">
        <f>'Subconsultant(7)'!$E12*$F$3</f>
        <v>0</v>
      </c>
      <c r="G12" s="58">
        <f>('Subconsultant(7)'!$E12+'Subconsultant(7)'!$F12)*$G$3</f>
        <v>0</v>
      </c>
      <c r="H12" s="58">
        <f>'Subconsultant(7)'!$E12+'Subconsultant(7)'!$F12+'Subconsultant(7)'!$G12</f>
        <v>0</v>
      </c>
      <c r="I12" s="58">
        <f>'Subconsultant(7)'!$H12*'Subconsultant(7)'!$C12</f>
        <v>0</v>
      </c>
    </row>
    <row r="13" spans="1:10" x14ac:dyDescent="0.25">
      <c r="A13" s="88">
        <f>PRIME!$A13</f>
        <v>0</v>
      </c>
      <c r="B13" s="89">
        <f>PRIME!$B13</f>
        <v>0</v>
      </c>
      <c r="C13" s="78"/>
      <c r="D13" s="79"/>
      <c r="E13" s="57">
        <f>'Subconsultant(7)'!$D13*$E$3</f>
        <v>0</v>
      </c>
      <c r="F13" s="58">
        <f>'Subconsultant(7)'!$E13*$F$3</f>
        <v>0</v>
      </c>
      <c r="G13" s="58">
        <f>('Subconsultant(7)'!$E13+'Subconsultant(7)'!$F13)*$G$3</f>
        <v>0</v>
      </c>
      <c r="H13" s="58">
        <f>'Subconsultant(7)'!$E13+'Subconsultant(7)'!$F13+'Subconsultant(7)'!$G13</f>
        <v>0</v>
      </c>
      <c r="I13" s="58">
        <f>'Subconsultant(7)'!$H13*'Subconsultant(7)'!$C13</f>
        <v>0</v>
      </c>
    </row>
    <row r="14" spans="1:10" x14ac:dyDescent="0.25">
      <c r="A14" s="62">
        <f>PRIME!$A14</f>
        <v>0</v>
      </c>
      <c r="B14" s="63">
        <f>PRIME!$B14</f>
        <v>0</v>
      </c>
      <c r="C14" s="80"/>
      <c r="D14" s="81"/>
      <c r="E14" s="57">
        <f>'Subconsultant(7)'!$D14*$E$3</f>
        <v>0</v>
      </c>
      <c r="F14" s="58">
        <f>'Subconsultant(7)'!$E14*$F$3</f>
        <v>0</v>
      </c>
      <c r="G14" s="58">
        <f>('Subconsultant(7)'!$E14+'Subconsultant(7)'!$F14)*$G$3</f>
        <v>0</v>
      </c>
      <c r="H14" s="58">
        <f>'Subconsultant(7)'!$E14+'Subconsultant(7)'!$F14+'Subconsultant(7)'!$G14</f>
        <v>0</v>
      </c>
      <c r="I14" s="58">
        <f>'Subconsultant(7)'!$H14*'Subconsultant(7)'!$C14</f>
        <v>0</v>
      </c>
    </row>
    <row r="15" spans="1:10" x14ac:dyDescent="0.25">
      <c r="A15" s="88">
        <f>PRIME!$A15</f>
        <v>0</v>
      </c>
      <c r="B15" s="89">
        <f>PRIME!$B15</f>
        <v>0</v>
      </c>
      <c r="C15" s="78"/>
      <c r="D15" s="79"/>
      <c r="E15" s="57">
        <f>'Subconsultant(7)'!$D15*$E$3</f>
        <v>0</v>
      </c>
      <c r="F15" s="58">
        <f>'Subconsultant(7)'!$E15*$F$3</f>
        <v>0</v>
      </c>
      <c r="G15" s="58">
        <f>('Subconsultant(7)'!$E15+'Subconsultant(7)'!$F15)*$G$3</f>
        <v>0</v>
      </c>
      <c r="H15" s="58">
        <f>'Subconsultant(7)'!$E15+'Subconsultant(7)'!$F15+'Subconsultant(7)'!$G15</f>
        <v>0</v>
      </c>
      <c r="I15" s="58">
        <f>'Subconsultant(7)'!$H15*'Subconsultant(7)'!$C15</f>
        <v>0</v>
      </c>
    </row>
    <row r="16" spans="1:10" x14ac:dyDescent="0.25">
      <c r="A16" s="62">
        <f>PRIME!$A16</f>
        <v>0</v>
      </c>
      <c r="B16" s="63">
        <f>PRIME!$B16</f>
        <v>0</v>
      </c>
      <c r="C16" s="80"/>
      <c r="D16" s="81"/>
      <c r="E16" s="57">
        <f>'Subconsultant(7)'!$D16*$E$3</f>
        <v>0</v>
      </c>
      <c r="F16" s="58">
        <f>'Subconsultant(7)'!$E16*$F$3</f>
        <v>0</v>
      </c>
      <c r="G16" s="58">
        <f>('Subconsultant(7)'!$E16+'Subconsultant(7)'!$F16)*$G$3</f>
        <v>0</v>
      </c>
      <c r="H16" s="58">
        <f>'Subconsultant(7)'!$E16+'Subconsultant(7)'!$F16+'Subconsultant(7)'!$G16</f>
        <v>0</v>
      </c>
      <c r="I16" s="58">
        <f>'Subconsultant(7)'!$H16*'Subconsultant(7)'!$C16</f>
        <v>0</v>
      </c>
    </row>
    <row r="17" spans="1:9" x14ac:dyDescent="0.25">
      <c r="A17" s="88">
        <f>PRIME!$A17</f>
        <v>0</v>
      </c>
      <c r="B17" s="89">
        <f>PRIME!$B17</f>
        <v>0</v>
      </c>
      <c r="C17" s="78"/>
      <c r="D17" s="79"/>
      <c r="E17" s="57">
        <f>'Subconsultant(7)'!$D17*$E$3</f>
        <v>0</v>
      </c>
      <c r="F17" s="58">
        <f>'Subconsultant(7)'!$E17*$F$3</f>
        <v>0</v>
      </c>
      <c r="G17" s="58">
        <f>('Subconsultant(7)'!$E17+'Subconsultant(7)'!$F17)*$G$3</f>
        <v>0</v>
      </c>
      <c r="H17" s="58">
        <f>'Subconsultant(7)'!$E17+'Subconsultant(7)'!$F17+'Subconsultant(7)'!$G17</f>
        <v>0</v>
      </c>
      <c r="I17" s="58">
        <f>'Subconsultant(7)'!$H17*'Subconsultant(7)'!$C17</f>
        <v>0</v>
      </c>
    </row>
    <row r="18" spans="1:9" x14ac:dyDescent="0.25">
      <c r="A18" s="62">
        <f>PRIME!$A18</f>
        <v>0</v>
      </c>
      <c r="B18" s="63">
        <f>PRIME!$B18</f>
        <v>0</v>
      </c>
      <c r="C18" s="80"/>
      <c r="D18" s="81"/>
      <c r="E18" s="57">
        <f>'Subconsultant(7)'!$D18*$E$3</f>
        <v>0</v>
      </c>
      <c r="F18" s="58">
        <f>'Subconsultant(7)'!$E18*$F$3</f>
        <v>0</v>
      </c>
      <c r="G18" s="58">
        <f>('Subconsultant(7)'!$E18+'Subconsultant(7)'!$F18)*$G$3</f>
        <v>0</v>
      </c>
      <c r="H18" s="58">
        <f>'Subconsultant(7)'!$E18+'Subconsultant(7)'!$F18+'Subconsultant(7)'!$G18</f>
        <v>0</v>
      </c>
      <c r="I18" s="58">
        <f>'Subconsultant(7)'!$H18*'Subconsultant(7)'!$C18</f>
        <v>0</v>
      </c>
    </row>
    <row r="19" spans="1:9" x14ac:dyDescent="0.25">
      <c r="A19" s="88">
        <f>PRIME!$A19</f>
        <v>0</v>
      </c>
      <c r="B19" s="89">
        <f>PRIME!$B19</f>
        <v>0</v>
      </c>
      <c r="C19" s="78"/>
      <c r="D19" s="79"/>
      <c r="E19" s="57">
        <f>'Subconsultant(7)'!$D19*$E$3</f>
        <v>0</v>
      </c>
      <c r="F19" s="58">
        <f>'Subconsultant(7)'!$E19*$F$3</f>
        <v>0</v>
      </c>
      <c r="G19" s="58">
        <f>('Subconsultant(7)'!$E19+'Subconsultant(7)'!$F19)*$G$3</f>
        <v>0</v>
      </c>
      <c r="H19" s="58">
        <f>'Subconsultant(7)'!$E19+'Subconsultant(7)'!$F19+'Subconsultant(7)'!$G19</f>
        <v>0</v>
      </c>
      <c r="I19" s="58">
        <f>'Subconsultant(7)'!$H19*'Subconsultant(7)'!$C19</f>
        <v>0</v>
      </c>
    </row>
    <row r="20" spans="1:9" x14ac:dyDescent="0.25">
      <c r="A20" s="62">
        <f>PRIME!$A20</f>
        <v>0</v>
      </c>
      <c r="B20" s="63">
        <f>PRIME!$B20</f>
        <v>0</v>
      </c>
      <c r="C20" s="80"/>
      <c r="D20" s="81"/>
      <c r="E20" s="57">
        <f>'Subconsultant(7)'!$D20*$E$3</f>
        <v>0</v>
      </c>
      <c r="F20" s="58">
        <f>'Subconsultant(7)'!$E20*$F$3</f>
        <v>0</v>
      </c>
      <c r="G20" s="58">
        <f>('Subconsultant(7)'!$E20+'Subconsultant(7)'!$F20)*$G$3</f>
        <v>0</v>
      </c>
      <c r="H20" s="58">
        <f>'Subconsultant(7)'!$E20+'Subconsultant(7)'!$F20+'Subconsultant(7)'!$G20</f>
        <v>0</v>
      </c>
      <c r="I20" s="58">
        <f>'Subconsultant(7)'!$H20*'Subconsultant(7)'!$C20</f>
        <v>0</v>
      </c>
    </row>
    <row r="21" spans="1:9" x14ac:dyDescent="0.25">
      <c r="A21" s="88">
        <f>PRIME!$A21</f>
        <v>0</v>
      </c>
      <c r="B21" s="89">
        <f>PRIME!$B21</f>
        <v>0</v>
      </c>
      <c r="C21" s="78"/>
      <c r="D21" s="79"/>
      <c r="E21" s="57">
        <f>'Subconsultant(7)'!$D21*$E$3</f>
        <v>0</v>
      </c>
      <c r="F21" s="58">
        <f>'Subconsultant(7)'!$E21*$F$3</f>
        <v>0</v>
      </c>
      <c r="G21" s="58">
        <f>('Subconsultant(7)'!$E21+'Subconsultant(7)'!$F21)*$G$3</f>
        <v>0</v>
      </c>
      <c r="H21" s="58">
        <f>'Subconsultant(7)'!$E21+'Subconsultant(7)'!$F21+'Subconsultant(7)'!$G21</f>
        <v>0</v>
      </c>
      <c r="I21" s="58">
        <f>'Subconsultant(7)'!$H21*'Subconsultant(7)'!$C21</f>
        <v>0</v>
      </c>
    </row>
    <row r="22" spans="1:9" x14ac:dyDescent="0.25">
      <c r="A22" s="62">
        <f>PRIME!$A22</f>
        <v>0</v>
      </c>
      <c r="B22" s="63">
        <f>PRIME!$B22</f>
        <v>0</v>
      </c>
      <c r="C22" s="80"/>
      <c r="D22" s="81"/>
      <c r="E22" s="57">
        <f>'Subconsultant(7)'!$D22*$E$3</f>
        <v>0</v>
      </c>
      <c r="F22" s="58">
        <f>'Subconsultant(7)'!$E22*$F$3</f>
        <v>0</v>
      </c>
      <c r="G22" s="58">
        <f>('Subconsultant(7)'!$E22+'Subconsultant(7)'!$F22)*$G$3</f>
        <v>0</v>
      </c>
      <c r="H22" s="58">
        <f>'Subconsultant(7)'!$E22+'Subconsultant(7)'!$F22+'Subconsultant(7)'!$G22</f>
        <v>0</v>
      </c>
      <c r="I22" s="58">
        <f>'Subconsultant(7)'!$H22*'Subconsultant(7)'!$C22</f>
        <v>0</v>
      </c>
    </row>
    <row r="23" spans="1:9" x14ac:dyDescent="0.25">
      <c r="A23" s="88">
        <f>PRIME!$A23</f>
        <v>0</v>
      </c>
      <c r="B23" s="89">
        <f>PRIME!$B23</f>
        <v>0</v>
      </c>
      <c r="C23" s="78"/>
      <c r="D23" s="79"/>
      <c r="E23" s="57">
        <f>'Subconsultant(7)'!$D23*$E$3</f>
        <v>0</v>
      </c>
      <c r="F23" s="58">
        <f>'Subconsultant(7)'!$E23*$F$3</f>
        <v>0</v>
      </c>
      <c r="G23" s="58">
        <f>('Subconsultant(7)'!$E23+'Subconsultant(7)'!$F23)*$G$3</f>
        <v>0</v>
      </c>
      <c r="H23" s="58">
        <f>'Subconsultant(7)'!$E23+'Subconsultant(7)'!$F23+'Subconsultant(7)'!$G23</f>
        <v>0</v>
      </c>
      <c r="I23" s="58">
        <f>'Subconsultant(7)'!$H23*'Subconsultant(7)'!$C23</f>
        <v>0</v>
      </c>
    </row>
    <row r="24" spans="1:9" x14ac:dyDescent="0.25">
      <c r="A24" s="62">
        <f>PRIME!$A24</f>
        <v>0</v>
      </c>
      <c r="B24" s="63">
        <f>PRIME!$B24</f>
        <v>0</v>
      </c>
      <c r="C24" s="80"/>
      <c r="D24" s="81"/>
      <c r="E24" s="57">
        <f>'Subconsultant(7)'!$D24*$E$3</f>
        <v>0</v>
      </c>
      <c r="F24" s="58">
        <f>'Subconsultant(7)'!$E24*$F$3</f>
        <v>0</v>
      </c>
      <c r="G24" s="58">
        <f>('Subconsultant(7)'!$E24+'Subconsultant(7)'!$F24)*$G$3</f>
        <v>0</v>
      </c>
      <c r="H24" s="58">
        <f>'Subconsultant(7)'!$E24+'Subconsultant(7)'!$F24+'Subconsultant(7)'!$G24</f>
        <v>0</v>
      </c>
      <c r="I24" s="58">
        <f>'Subconsultant(7)'!$H24*'Subconsultant(7)'!$C24</f>
        <v>0</v>
      </c>
    </row>
    <row r="25" spans="1:9" x14ac:dyDescent="0.25">
      <c r="A25" s="88">
        <f>PRIME!$A25</f>
        <v>0</v>
      </c>
      <c r="B25" s="89">
        <f>PRIME!$B25</f>
        <v>0</v>
      </c>
      <c r="C25" s="78"/>
      <c r="D25" s="79"/>
      <c r="E25" s="57">
        <f>'Subconsultant(7)'!$D25*$E$3</f>
        <v>0</v>
      </c>
      <c r="F25" s="58">
        <f>'Subconsultant(7)'!$E25*$F$3</f>
        <v>0</v>
      </c>
      <c r="G25" s="58">
        <f>('Subconsultant(7)'!$E25+'Subconsultant(7)'!$F25)*$G$3</f>
        <v>0</v>
      </c>
      <c r="H25" s="58">
        <f>'Subconsultant(7)'!$E25+'Subconsultant(7)'!$F25+'Subconsultant(7)'!$G25</f>
        <v>0</v>
      </c>
      <c r="I25" s="58">
        <f>'Subconsultant(7)'!$H25*'Subconsultant(7)'!$C25</f>
        <v>0</v>
      </c>
    </row>
    <row r="26" spans="1:9" x14ac:dyDescent="0.25">
      <c r="A26" s="62">
        <f>PRIME!$A26</f>
        <v>0</v>
      </c>
      <c r="B26" s="63">
        <f>PRIME!$B26</f>
        <v>0</v>
      </c>
      <c r="C26" s="80"/>
      <c r="D26" s="81"/>
      <c r="E26" s="57">
        <f>'Subconsultant(7)'!$D26*$E$3</f>
        <v>0</v>
      </c>
      <c r="F26" s="58">
        <f>'Subconsultant(7)'!$E26*$F$3</f>
        <v>0</v>
      </c>
      <c r="G26" s="58">
        <f>('Subconsultant(7)'!$E26+'Subconsultant(7)'!$F26)*$G$3</f>
        <v>0</v>
      </c>
      <c r="H26" s="58">
        <f>'Subconsultant(7)'!$E26+'Subconsultant(7)'!$F26+'Subconsultant(7)'!$G26</f>
        <v>0</v>
      </c>
      <c r="I26" s="58">
        <f>'Subconsultant(7)'!$H26*'Subconsultant(7)'!$C26</f>
        <v>0</v>
      </c>
    </row>
    <row r="27" spans="1:9" x14ac:dyDescent="0.25">
      <c r="A27" s="88">
        <f>PRIME!$A27</f>
        <v>0</v>
      </c>
      <c r="B27" s="89">
        <f>PRIME!$B27</f>
        <v>0</v>
      </c>
      <c r="C27" s="78"/>
      <c r="D27" s="79"/>
      <c r="E27" s="57">
        <f>'Subconsultant(7)'!$D27*$E$3</f>
        <v>0</v>
      </c>
      <c r="F27" s="58">
        <f>'Subconsultant(7)'!$E27*$F$3</f>
        <v>0</v>
      </c>
      <c r="G27" s="58">
        <f>('Subconsultant(7)'!$E27+'Subconsultant(7)'!$F27)*$G$3</f>
        <v>0</v>
      </c>
      <c r="H27" s="58">
        <f>'Subconsultant(7)'!$E27+'Subconsultant(7)'!$F27+'Subconsultant(7)'!$G27</f>
        <v>0</v>
      </c>
      <c r="I27" s="58">
        <f>'Subconsultant(7)'!$H27*'Subconsultant(7)'!$C27</f>
        <v>0</v>
      </c>
    </row>
    <row r="28" spans="1:9" x14ac:dyDescent="0.25">
      <c r="A28" s="62">
        <f>PRIME!$A28</f>
        <v>0</v>
      </c>
      <c r="B28" s="63">
        <f>PRIME!$B28</f>
        <v>0</v>
      </c>
      <c r="C28" s="80"/>
      <c r="D28" s="81"/>
      <c r="E28" s="57">
        <f>'Subconsultant(7)'!$D28*$E$3</f>
        <v>0</v>
      </c>
      <c r="F28" s="58">
        <f>'Subconsultant(7)'!$E28*$F$3</f>
        <v>0</v>
      </c>
      <c r="G28" s="58">
        <f>('Subconsultant(7)'!$E28+'Subconsultant(7)'!$F28)*$G$3</f>
        <v>0</v>
      </c>
      <c r="H28" s="58">
        <f>'Subconsultant(7)'!$E28+'Subconsultant(7)'!$F28+'Subconsultant(7)'!$G28</f>
        <v>0</v>
      </c>
      <c r="I28" s="58">
        <f>'Subconsultant(7)'!$H28*'Subconsultant(7)'!$C28</f>
        <v>0</v>
      </c>
    </row>
    <row r="29" spans="1:9" ht="16.5" thickBot="1" x14ac:dyDescent="0.3">
      <c r="A29" s="88">
        <f>PRIME!$A29</f>
        <v>0</v>
      </c>
      <c r="B29" s="89">
        <f>PRIME!$B29</f>
        <v>0</v>
      </c>
      <c r="C29" s="64"/>
      <c r="D29" s="65"/>
      <c r="E29" s="57">
        <f>'Subconsultant(7)'!$D29*$E$3</f>
        <v>0</v>
      </c>
      <c r="F29" s="58">
        <f>'Subconsultant(7)'!$E29*$F$3</f>
        <v>0</v>
      </c>
      <c r="G29" s="58">
        <f>('Subconsultant(7)'!$E29+'Subconsultant(7)'!$F29)*$G$3</f>
        <v>0</v>
      </c>
      <c r="H29" s="58">
        <f>'Subconsultant(7)'!$E29+'Subconsultant(7)'!$F29+'Subconsultant(7)'!$G29</f>
        <v>0</v>
      </c>
      <c r="I29" s="58">
        <f>'Subconsultant(7)'!$H29*'Subconsultant(7)'!$C29</f>
        <v>0</v>
      </c>
    </row>
    <row r="30" spans="1:9" s="15" customFormat="1" ht="24.75" customHeight="1" thickTop="1" x14ac:dyDescent="0.35">
      <c r="A30" s="18" t="s">
        <v>11</v>
      </c>
      <c r="B30" s="19">
        <f>SUM(B4:B29)</f>
        <v>0</v>
      </c>
      <c r="C30" s="19">
        <f>SUM(C4:C29)</f>
        <v>0</v>
      </c>
      <c r="D30" s="20"/>
      <c r="E30" s="21"/>
      <c r="F30" s="20"/>
      <c r="G30" s="20"/>
      <c r="H30" s="22"/>
      <c r="I30" s="36">
        <f>SUM(I4:I29)</f>
        <v>0</v>
      </c>
    </row>
    <row r="31" spans="1:9" s="15" customFormat="1" ht="21" x14ac:dyDescent="0.35">
      <c r="A31" s="23" t="s">
        <v>13</v>
      </c>
      <c r="B31" s="24"/>
      <c r="C31" s="24"/>
      <c r="D31" s="25"/>
      <c r="E31" s="26"/>
      <c r="F31" s="27"/>
      <c r="G31" s="26"/>
      <c r="H31" s="28"/>
      <c r="I31" s="29">
        <v>1.04</v>
      </c>
    </row>
    <row r="32" spans="1:9" s="15" customFormat="1" ht="21.75" thickBot="1" x14ac:dyDescent="0.4">
      <c r="A32" s="30" t="s">
        <v>6</v>
      </c>
      <c r="B32" s="31"/>
      <c r="C32" s="31"/>
      <c r="D32" s="32"/>
      <c r="E32" s="33"/>
      <c r="F32" s="34"/>
      <c r="G32" s="33"/>
      <c r="H32" s="35"/>
      <c r="I32" s="37">
        <f>I30*I31</f>
        <v>0</v>
      </c>
    </row>
    <row r="33" ht="25.5" customHeight="1" x14ac:dyDescent="0.25"/>
  </sheetData>
  <sheetProtection sheet="1" objects="1" scenarios="1"/>
  <protectedRanges>
    <protectedRange sqref="B1:I1 F3 C4:D29" name="sub7"/>
  </protectedRange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C449C-73BD-4764-812E-FD619E879D93}">
  <dimension ref="A1:J33"/>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6" t="str" cm="1">
        <f t="array" aca="1" ref="A1" ca="1">_xlfn.TEXTAFTER(CELL("filename",A2),"]")</f>
        <v>Subconsultant(8)</v>
      </c>
      <c r="B1" s="92" t="s">
        <v>37</v>
      </c>
      <c r="C1" s="93"/>
      <c r="D1" s="93"/>
      <c r="E1" s="93"/>
      <c r="F1" s="94"/>
      <c r="G1" s="95" t="s">
        <v>22</v>
      </c>
      <c r="H1" s="96"/>
      <c r="I1" s="97"/>
    </row>
    <row r="2" spans="1:10" ht="72" customHeight="1" thickBot="1" x14ac:dyDescent="0.3">
      <c r="A2" s="40" t="s">
        <v>0</v>
      </c>
      <c r="B2" s="41" t="s">
        <v>2</v>
      </c>
      <c r="C2" s="41" t="s">
        <v>3</v>
      </c>
      <c r="D2" s="41" t="s">
        <v>21</v>
      </c>
      <c r="E2" s="42" t="s">
        <v>16</v>
      </c>
      <c r="F2" s="42" t="s">
        <v>17</v>
      </c>
      <c r="G2" s="42" t="s">
        <v>18</v>
      </c>
      <c r="H2" s="41" t="s">
        <v>19</v>
      </c>
      <c r="I2" s="17" t="s">
        <v>20</v>
      </c>
    </row>
    <row r="3" spans="1:10" s="11" customFormat="1" ht="16.5" thickBot="1" x14ac:dyDescent="0.3">
      <c r="A3" s="43"/>
      <c r="B3" s="44"/>
      <c r="C3" s="44"/>
      <c r="D3" s="44"/>
      <c r="E3" s="45">
        <v>1</v>
      </c>
      <c r="F3" s="59"/>
      <c r="G3" s="47">
        <v>0.1</v>
      </c>
      <c r="H3" s="48"/>
      <c r="I3" s="49"/>
    </row>
    <row r="4" spans="1:10" x14ac:dyDescent="0.25">
      <c r="A4" s="60">
        <f>PRIME!$A4</f>
        <v>0</v>
      </c>
      <c r="B4" s="61">
        <f>PRIME!$B4</f>
        <v>0</v>
      </c>
      <c r="C4" s="84"/>
      <c r="D4" s="85"/>
      <c r="E4" s="51">
        <f>'Subconsultant(8)'!$D4*$E$3</f>
        <v>0</v>
      </c>
      <c r="F4" s="52">
        <f>'Subconsultant(8)'!$E4*$F$3</f>
        <v>0</v>
      </c>
      <c r="G4" s="53">
        <f>('Subconsultant(8)'!$E4+'Subconsultant(8)'!$F4)*$G$3</f>
        <v>0</v>
      </c>
      <c r="H4" s="53">
        <f>'Subconsultant(8)'!$E4+'Subconsultant(8)'!$F4+'Subconsultant(8)'!$G4</f>
        <v>0</v>
      </c>
      <c r="I4" s="53">
        <f>'Subconsultant(8)'!$H4*'Subconsultant(8)'!$C4</f>
        <v>0</v>
      </c>
      <c r="J4" s="12"/>
    </row>
    <row r="5" spans="1:10" x14ac:dyDescent="0.25">
      <c r="A5" s="88">
        <f>PRIME!$A5</f>
        <v>0</v>
      </c>
      <c r="B5" s="89">
        <f>PRIME!$B5</f>
        <v>0</v>
      </c>
      <c r="C5" s="78"/>
      <c r="D5" s="79"/>
      <c r="E5" s="57">
        <f>'Subconsultant(8)'!$D5*$E$3</f>
        <v>0</v>
      </c>
      <c r="F5" s="58">
        <f>'Subconsultant(8)'!$E5*$F$3</f>
        <v>0</v>
      </c>
      <c r="G5" s="58">
        <f>('Subconsultant(8)'!$E5+'Subconsultant(8)'!$F5)*$G$3</f>
        <v>0</v>
      </c>
      <c r="H5" s="58">
        <f>'Subconsultant(8)'!$E5+'Subconsultant(8)'!$F5+'Subconsultant(8)'!$G5</f>
        <v>0</v>
      </c>
      <c r="I5" s="58">
        <f>'Subconsultant(8)'!$H5*'Subconsultant(8)'!$C5</f>
        <v>0</v>
      </c>
    </row>
    <row r="6" spans="1:10" x14ac:dyDescent="0.25">
      <c r="A6" s="62">
        <f>PRIME!$A6</f>
        <v>0</v>
      </c>
      <c r="B6" s="63">
        <f>PRIME!$B6</f>
        <v>0</v>
      </c>
      <c r="C6" s="80"/>
      <c r="D6" s="81"/>
      <c r="E6" s="57">
        <f>'Subconsultant(8)'!$D6*$E$3</f>
        <v>0</v>
      </c>
      <c r="F6" s="58">
        <f>'Subconsultant(8)'!$E6*$F$3</f>
        <v>0</v>
      </c>
      <c r="G6" s="58">
        <f>('Subconsultant(8)'!$E6+'Subconsultant(8)'!$F6)*$G$3</f>
        <v>0</v>
      </c>
      <c r="H6" s="58">
        <f>'Subconsultant(8)'!$E6+'Subconsultant(8)'!$F6+'Subconsultant(8)'!$G6</f>
        <v>0</v>
      </c>
      <c r="I6" s="58">
        <f>'Subconsultant(8)'!$H6*'Subconsultant(8)'!$C6</f>
        <v>0</v>
      </c>
    </row>
    <row r="7" spans="1:10" x14ac:dyDescent="0.25">
      <c r="A7" s="88">
        <f>PRIME!$A7</f>
        <v>0</v>
      </c>
      <c r="B7" s="89">
        <f>PRIME!$B7</f>
        <v>0</v>
      </c>
      <c r="C7" s="78"/>
      <c r="D7" s="79"/>
      <c r="E7" s="57">
        <f>'Subconsultant(8)'!$D7*$E$3</f>
        <v>0</v>
      </c>
      <c r="F7" s="58">
        <f>'Subconsultant(8)'!$E7*$F$3</f>
        <v>0</v>
      </c>
      <c r="G7" s="58">
        <f>('Subconsultant(8)'!$E7+'Subconsultant(8)'!$F7)*$G$3</f>
        <v>0</v>
      </c>
      <c r="H7" s="58">
        <f>'Subconsultant(8)'!$E7+'Subconsultant(8)'!$F7+'Subconsultant(8)'!$G7</f>
        <v>0</v>
      </c>
      <c r="I7" s="58">
        <f>'Subconsultant(8)'!$H7*'Subconsultant(8)'!$C7</f>
        <v>0</v>
      </c>
    </row>
    <row r="8" spans="1:10" x14ac:dyDescent="0.25">
      <c r="A8" s="62">
        <f>PRIME!$A8</f>
        <v>0</v>
      </c>
      <c r="B8" s="63">
        <f>PRIME!$B8</f>
        <v>0</v>
      </c>
      <c r="C8" s="80"/>
      <c r="D8" s="81"/>
      <c r="E8" s="57">
        <f>'Subconsultant(8)'!$D8*$E$3</f>
        <v>0</v>
      </c>
      <c r="F8" s="58">
        <f>'Subconsultant(8)'!$E8*$F$3</f>
        <v>0</v>
      </c>
      <c r="G8" s="58">
        <f>('Subconsultant(8)'!$E8+'Subconsultant(8)'!$F8)*$G$3</f>
        <v>0</v>
      </c>
      <c r="H8" s="58">
        <f>'Subconsultant(8)'!$E8+'Subconsultant(8)'!$F8+'Subconsultant(8)'!$G8</f>
        <v>0</v>
      </c>
      <c r="I8" s="58">
        <f>'Subconsultant(8)'!$H8*'Subconsultant(8)'!$C8</f>
        <v>0</v>
      </c>
    </row>
    <row r="9" spans="1:10" x14ac:dyDescent="0.25">
      <c r="A9" s="88">
        <f>PRIME!$A9</f>
        <v>0</v>
      </c>
      <c r="B9" s="89">
        <f>PRIME!$B9</f>
        <v>0</v>
      </c>
      <c r="C9" s="78"/>
      <c r="D9" s="79"/>
      <c r="E9" s="57">
        <f>'Subconsultant(8)'!$D9*$E$3</f>
        <v>0</v>
      </c>
      <c r="F9" s="58">
        <f>'Subconsultant(8)'!$E9*$F$3</f>
        <v>0</v>
      </c>
      <c r="G9" s="58">
        <f>('Subconsultant(8)'!$E9+'Subconsultant(8)'!$F9)*$G$3</f>
        <v>0</v>
      </c>
      <c r="H9" s="58">
        <f>'Subconsultant(8)'!$E9+'Subconsultant(8)'!$F9+'Subconsultant(8)'!$G9</f>
        <v>0</v>
      </c>
      <c r="I9" s="58">
        <f>'Subconsultant(8)'!$H9*'Subconsultant(8)'!$C9</f>
        <v>0</v>
      </c>
    </row>
    <row r="10" spans="1:10" x14ac:dyDescent="0.25">
      <c r="A10" s="62">
        <f>PRIME!$A10</f>
        <v>0</v>
      </c>
      <c r="B10" s="63">
        <f>PRIME!$B10</f>
        <v>0</v>
      </c>
      <c r="C10" s="80"/>
      <c r="D10" s="81"/>
      <c r="E10" s="57">
        <f>'Subconsultant(8)'!$D10*$E$3</f>
        <v>0</v>
      </c>
      <c r="F10" s="58">
        <f>'Subconsultant(8)'!$E10*$F$3</f>
        <v>0</v>
      </c>
      <c r="G10" s="58">
        <f>('Subconsultant(8)'!$E10+'Subconsultant(8)'!$F10)*$G$3</f>
        <v>0</v>
      </c>
      <c r="H10" s="58">
        <f>'Subconsultant(8)'!$E10+'Subconsultant(8)'!$F10+'Subconsultant(8)'!$G10</f>
        <v>0</v>
      </c>
      <c r="I10" s="58">
        <f>'Subconsultant(8)'!$H10*'Subconsultant(8)'!$C10</f>
        <v>0</v>
      </c>
    </row>
    <row r="11" spans="1:10" x14ac:dyDescent="0.25">
      <c r="A11" s="88">
        <f>PRIME!$A11</f>
        <v>0</v>
      </c>
      <c r="B11" s="89">
        <f>PRIME!$B11</f>
        <v>0</v>
      </c>
      <c r="C11" s="78"/>
      <c r="D11" s="79"/>
      <c r="E11" s="57">
        <f>'Subconsultant(8)'!$D11*$E$3</f>
        <v>0</v>
      </c>
      <c r="F11" s="58">
        <f>'Subconsultant(8)'!$E11*$F$3</f>
        <v>0</v>
      </c>
      <c r="G11" s="58">
        <f>('Subconsultant(8)'!$E11+'Subconsultant(8)'!$F11)*$G$3</f>
        <v>0</v>
      </c>
      <c r="H11" s="58">
        <f>'Subconsultant(8)'!$E11+'Subconsultant(8)'!$F11+'Subconsultant(8)'!$G11</f>
        <v>0</v>
      </c>
      <c r="I11" s="58">
        <f>'Subconsultant(8)'!$H11*'Subconsultant(8)'!$C11</f>
        <v>0</v>
      </c>
    </row>
    <row r="12" spans="1:10" x14ac:dyDescent="0.25">
      <c r="A12" s="62">
        <f>PRIME!$A12</f>
        <v>0</v>
      </c>
      <c r="B12" s="63">
        <f>PRIME!$B12</f>
        <v>0</v>
      </c>
      <c r="C12" s="80"/>
      <c r="D12" s="81"/>
      <c r="E12" s="57">
        <f>'Subconsultant(8)'!$D12*$E$3</f>
        <v>0</v>
      </c>
      <c r="F12" s="58">
        <f>'Subconsultant(8)'!$E12*$F$3</f>
        <v>0</v>
      </c>
      <c r="G12" s="58">
        <f>('Subconsultant(8)'!$E12+'Subconsultant(8)'!$F12)*$G$3</f>
        <v>0</v>
      </c>
      <c r="H12" s="58">
        <f>'Subconsultant(8)'!$E12+'Subconsultant(8)'!$F12+'Subconsultant(8)'!$G12</f>
        <v>0</v>
      </c>
      <c r="I12" s="58">
        <f>'Subconsultant(8)'!$H12*'Subconsultant(8)'!$C12</f>
        <v>0</v>
      </c>
    </row>
    <row r="13" spans="1:10" x14ac:dyDescent="0.25">
      <c r="A13" s="88">
        <f>PRIME!$A13</f>
        <v>0</v>
      </c>
      <c r="B13" s="89">
        <f>PRIME!$B13</f>
        <v>0</v>
      </c>
      <c r="C13" s="78"/>
      <c r="D13" s="79"/>
      <c r="E13" s="57">
        <f>'Subconsultant(8)'!$D13*$E$3</f>
        <v>0</v>
      </c>
      <c r="F13" s="58">
        <f>'Subconsultant(8)'!$E13*$F$3</f>
        <v>0</v>
      </c>
      <c r="G13" s="58">
        <f>('Subconsultant(8)'!$E13+'Subconsultant(8)'!$F13)*$G$3</f>
        <v>0</v>
      </c>
      <c r="H13" s="58">
        <f>'Subconsultant(8)'!$E13+'Subconsultant(8)'!$F13+'Subconsultant(8)'!$G13</f>
        <v>0</v>
      </c>
      <c r="I13" s="58">
        <f>'Subconsultant(8)'!$H13*'Subconsultant(8)'!$C13</f>
        <v>0</v>
      </c>
    </row>
    <row r="14" spans="1:10" x14ac:dyDescent="0.25">
      <c r="A14" s="62">
        <f>PRIME!$A14</f>
        <v>0</v>
      </c>
      <c r="B14" s="63">
        <f>PRIME!$B14</f>
        <v>0</v>
      </c>
      <c r="C14" s="80"/>
      <c r="D14" s="81"/>
      <c r="E14" s="57">
        <f>'Subconsultant(8)'!$D14*$E$3</f>
        <v>0</v>
      </c>
      <c r="F14" s="58">
        <f>'Subconsultant(8)'!$E14*$F$3</f>
        <v>0</v>
      </c>
      <c r="G14" s="58">
        <f>('Subconsultant(8)'!$E14+'Subconsultant(8)'!$F14)*$G$3</f>
        <v>0</v>
      </c>
      <c r="H14" s="58">
        <f>'Subconsultant(8)'!$E14+'Subconsultant(8)'!$F14+'Subconsultant(8)'!$G14</f>
        <v>0</v>
      </c>
      <c r="I14" s="58">
        <f>'Subconsultant(8)'!$H14*'Subconsultant(8)'!$C14</f>
        <v>0</v>
      </c>
    </row>
    <row r="15" spans="1:10" x14ac:dyDescent="0.25">
      <c r="A15" s="88">
        <f>PRIME!$A15</f>
        <v>0</v>
      </c>
      <c r="B15" s="89">
        <f>PRIME!$B15</f>
        <v>0</v>
      </c>
      <c r="C15" s="78"/>
      <c r="D15" s="79"/>
      <c r="E15" s="57">
        <f>'Subconsultant(8)'!$D15*$E$3</f>
        <v>0</v>
      </c>
      <c r="F15" s="58">
        <f>'Subconsultant(8)'!$E15*$F$3</f>
        <v>0</v>
      </c>
      <c r="G15" s="58">
        <f>('Subconsultant(8)'!$E15+'Subconsultant(8)'!$F15)*$G$3</f>
        <v>0</v>
      </c>
      <c r="H15" s="58">
        <f>'Subconsultant(8)'!$E15+'Subconsultant(8)'!$F15+'Subconsultant(8)'!$G15</f>
        <v>0</v>
      </c>
      <c r="I15" s="58">
        <f>'Subconsultant(8)'!$H15*'Subconsultant(8)'!$C15</f>
        <v>0</v>
      </c>
    </row>
    <row r="16" spans="1:10" x14ac:dyDescent="0.25">
      <c r="A16" s="62">
        <f>PRIME!$A16</f>
        <v>0</v>
      </c>
      <c r="B16" s="63">
        <f>PRIME!$B16</f>
        <v>0</v>
      </c>
      <c r="C16" s="80"/>
      <c r="D16" s="81"/>
      <c r="E16" s="57">
        <f>'Subconsultant(8)'!$D16*$E$3</f>
        <v>0</v>
      </c>
      <c r="F16" s="58">
        <f>'Subconsultant(8)'!$E16*$F$3</f>
        <v>0</v>
      </c>
      <c r="G16" s="58">
        <f>('Subconsultant(8)'!$E16+'Subconsultant(8)'!$F16)*$G$3</f>
        <v>0</v>
      </c>
      <c r="H16" s="58">
        <f>'Subconsultant(8)'!$E16+'Subconsultant(8)'!$F16+'Subconsultant(8)'!$G16</f>
        <v>0</v>
      </c>
      <c r="I16" s="58">
        <f>'Subconsultant(8)'!$H16*'Subconsultant(8)'!$C16</f>
        <v>0</v>
      </c>
    </row>
    <row r="17" spans="1:9" x14ac:dyDescent="0.25">
      <c r="A17" s="88">
        <f>PRIME!$A17</f>
        <v>0</v>
      </c>
      <c r="B17" s="89">
        <f>PRIME!$B17</f>
        <v>0</v>
      </c>
      <c r="C17" s="78"/>
      <c r="D17" s="79"/>
      <c r="E17" s="57">
        <f>'Subconsultant(8)'!$D17*$E$3</f>
        <v>0</v>
      </c>
      <c r="F17" s="58">
        <f>'Subconsultant(8)'!$E17*$F$3</f>
        <v>0</v>
      </c>
      <c r="G17" s="58">
        <f>('Subconsultant(8)'!$E17+'Subconsultant(8)'!$F17)*$G$3</f>
        <v>0</v>
      </c>
      <c r="H17" s="58">
        <f>'Subconsultant(8)'!$E17+'Subconsultant(8)'!$F17+'Subconsultant(8)'!$G17</f>
        <v>0</v>
      </c>
      <c r="I17" s="58">
        <f>'Subconsultant(8)'!$H17*'Subconsultant(8)'!$C17</f>
        <v>0</v>
      </c>
    </row>
    <row r="18" spans="1:9" x14ac:dyDescent="0.25">
      <c r="A18" s="62">
        <f>PRIME!$A18</f>
        <v>0</v>
      </c>
      <c r="B18" s="63">
        <f>PRIME!$B18</f>
        <v>0</v>
      </c>
      <c r="C18" s="80"/>
      <c r="D18" s="81"/>
      <c r="E18" s="57">
        <f>'Subconsultant(8)'!$D18*$E$3</f>
        <v>0</v>
      </c>
      <c r="F18" s="58">
        <f>'Subconsultant(8)'!$E18*$F$3</f>
        <v>0</v>
      </c>
      <c r="G18" s="58">
        <f>('Subconsultant(8)'!$E18+'Subconsultant(8)'!$F18)*$G$3</f>
        <v>0</v>
      </c>
      <c r="H18" s="58">
        <f>'Subconsultant(8)'!$E18+'Subconsultant(8)'!$F18+'Subconsultant(8)'!$G18</f>
        <v>0</v>
      </c>
      <c r="I18" s="58">
        <f>'Subconsultant(8)'!$H18*'Subconsultant(8)'!$C18</f>
        <v>0</v>
      </c>
    </row>
    <row r="19" spans="1:9" x14ac:dyDescent="0.25">
      <c r="A19" s="88">
        <f>PRIME!$A19</f>
        <v>0</v>
      </c>
      <c r="B19" s="89">
        <f>PRIME!$B19</f>
        <v>0</v>
      </c>
      <c r="C19" s="78"/>
      <c r="D19" s="79"/>
      <c r="E19" s="57">
        <f>'Subconsultant(8)'!$D19*$E$3</f>
        <v>0</v>
      </c>
      <c r="F19" s="58">
        <f>'Subconsultant(8)'!$E19*$F$3</f>
        <v>0</v>
      </c>
      <c r="G19" s="58">
        <f>('Subconsultant(8)'!$E19+'Subconsultant(8)'!$F19)*$G$3</f>
        <v>0</v>
      </c>
      <c r="H19" s="58">
        <f>'Subconsultant(8)'!$E19+'Subconsultant(8)'!$F19+'Subconsultant(8)'!$G19</f>
        <v>0</v>
      </c>
      <c r="I19" s="58">
        <f>'Subconsultant(8)'!$H19*'Subconsultant(8)'!$C19</f>
        <v>0</v>
      </c>
    </row>
    <row r="20" spans="1:9" x14ac:dyDescent="0.25">
      <c r="A20" s="62">
        <f>PRIME!$A20</f>
        <v>0</v>
      </c>
      <c r="B20" s="63">
        <f>PRIME!$B20</f>
        <v>0</v>
      </c>
      <c r="C20" s="80"/>
      <c r="D20" s="81"/>
      <c r="E20" s="57">
        <f>'Subconsultant(8)'!$D20*$E$3</f>
        <v>0</v>
      </c>
      <c r="F20" s="58">
        <f>'Subconsultant(8)'!$E20*$F$3</f>
        <v>0</v>
      </c>
      <c r="G20" s="58">
        <f>('Subconsultant(8)'!$E20+'Subconsultant(8)'!$F20)*$G$3</f>
        <v>0</v>
      </c>
      <c r="H20" s="58">
        <f>'Subconsultant(8)'!$E20+'Subconsultant(8)'!$F20+'Subconsultant(8)'!$G20</f>
        <v>0</v>
      </c>
      <c r="I20" s="58">
        <f>'Subconsultant(8)'!$H20*'Subconsultant(8)'!$C20</f>
        <v>0</v>
      </c>
    </row>
    <row r="21" spans="1:9" x14ac:dyDescent="0.25">
      <c r="A21" s="88">
        <f>PRIME!$A21</f>
        <v>0</v>
      </c>
      <c r="B21" s="89">
        <f>PRIME!$B21</f>
        <v>0</v>
      </c>
      <c r="C21" s="78"/>
      <c r="D21" s="79"/>
      <c r="E21" s="57">
        <f>'Subconsultant(8)'!$D21*$E$3</f>
        <v>0</v>
      </c>
      <c r="F21" s="58">
        <f>'Subconsultant(8)'!$E21*$F$3</f>
        <v>0</v>
      </c>
      <c r="G21" s="58">
        <f>('Subconsultant(8)'!$E21+'Subconsultant(8)'!$F21)*$G$3</f>
        <v>0</v>
      </c>
      <c r="H21" s="58">
        <f>'Subconsultant(8)'!$E21+'Subconsultant(8)'!$F21+'Subconsultant(8)'!$G21</f>
        <v>0</v>
      </c>
      <c r="I21" s="58">
        <f>'Subconsultant(8)'!$H21*'Subconsultant(8)'!$C21</f>
        <v>0</v>
      </c>
    </row>
    <row r="22" spans="1:9" x14ac:dyDescent="0.25">
      <c r="A22" s="62">
        <f>PRIME!$A22</f>
        <v>0</v>
      </c>
      <c r="B22" s="63">
        <f>PRIME!$B22</f>
        <v>0</v>
      </c>
      <c r="C22" s="80"/>
      <c r="D22" s="81"/>
      <c r="E22" s="57">
        <f>'Subconsultant(8)'!$D22*$E$3</f>
        <v>0</v>
      </c>
      <c r="F22" s="58">
        <f>'Subconsultant(8)'!$E22*$F$3</f>
        <v>0</v>
      </c>
      <c r="G22" s="58">
        <f>('Subconsultant(8)'!$E22+'Subconsultant(8)'!$F22)*$G$3</f>
        <v>0</v>
      </c>
      <c r="H22" s="58">
        <f>'Subconsultant(8)'!$E22+'Subconsultant(8)'!$F22+'Subconsultant(8)'!$G22</f>
        <v>0</v>
      </c>
      <c r="I22" s="58">
        <f>'Subconsultant(8)'!$H22*'Subconsultant(8)'!$C22</f>
        <v>0</v>
      </c>
    </row>
    <row r="23" spans="1:9" x14ac:dyDescent="0.25">
      <c r="A23" s="88">
        <f>PRIME!$A23</f>
        <v>0</v>
      </c>
      <c r="B23" s="89">
        <f>PRIME!$B23</f>
        <v>0</v>
      </c>
      <c r="C23" s="78"/>
      <c r="D23" s="79"/>
      <c r="E23" s="57">
        <f>'Subconsultant(8)'!$D23*$E$3</f>
        <v>0</v>
      </c>
      <c r="F23" s="58">
        <f>'Subconsultant(8)'!$E23*$F$3</f>
        <v>0</v>
      </c>
      <c r="G23" s="58">
        <f>('Subconsultant(8)'!$E23+'Subconsultant(8)'!$F23)*$G$3</f>
        <v>0</v>
      </c>
      <c r="H23" s="58">
        <f>'Subconsultant(8)'!$E23+'Subconsultant(8)'!$F23+'Subconsultant(8)'!$G23</f>
        <v>0</v>
      </c>
      <c r="I23" s="58">
        <f>'Subconsultant(8)'!$H23*'Subconsultant(8)'!$C23</f>
        <v>0</v>
      </c>
    </row>
    <row r="24" spans="1:9" x14ac:dyDescent="0.25">
      <c r="A24" s="62">
        <f>PRIME!$A24</f>
        <v>0</v>
      </c>
      <c r="B24" s="63">
        <f>PRIME!$B24</f>
        <v>0</v>
      </c>
      <c r="C24" s="80"/>
      <c r="D24" s="81"/>
      <c r="E24" s="57">
        <f>'Subconsultant(8)'!$D24*$E$3</f>
        <v>0</v>
      </c>
      <c r="F24" s="58">
        <f>'Subconsultant(8)'!$E24*$F$3</f>
        <v>0</v>
      </c>
      <c r="G24" s="58">
        <f>('Subconsultant(8)'!$E24+'Subconsultant(8)'!$F24)*$G$3</f>
        <v>0</v>
      </c>
      <c r="H24" s="58">
        <f>'Subconsultant(8)'!$E24+'Subconsultant(8)'!$F24+'Subconsultant(8)'!$G24</f>
        <v>0</v>
      </c>
      <c r="I24" s="58">
        <f>'Subconsultant(8)'!$H24*'Subconsultant(8)'!$C24</f>
        <v>0</v>
      </c>
    </row>
    <row r="25" spans="1:9" x14ac:dyDescent="0.25">
      <c r="A25" s="88">
        <f>PRIME!$A25</f>
        <v>0</v>
      </c>
      <c r="B25" s="89">
        <f>PRIME!$B25</f>
        <v>0</v>
      </c>
      <c r="C25" s="78"/>
      <c r="D25" s="79"/>
      <c r="E25" s="57">
        <f>'Subconsultant(8)'!$D25*$E$3</f>
        <v>0</v>
      </c>
      <c r="F25" s="58">
        <f>'Subconsultant(8)'!$E25*$F$3</f>
        <v>0</v>
      </c>
      <c r="G25" s="58">
        <f>('Subconsultant(8)'!$E25+'Subconsultant(8)'!$F25)*$G$3</f>
        <v>0</v>
      </c>
      <c r="H25" s="58">
        <f>'Subconsultant(8)'!$E25+'Subconsultant(8)'!$F25+'Subconsultant(8)'!$G25</f>
        <v>0</v>
      </c>
      <c r="I25" s="58">
        <f>'Subconsultant(8)'!$H25*'Subconsultant(8)'!$C25</f>
        <v>0</v>
      </c>
    </row>
    <row r="26" spans="1:9" x14ac:dyDescent="0.25">
      <c r="A26" s="62">
        <f>PRIME!$A26</f>
        <v>0</v>
      </c>
      <c r="B26" s="63">
        <f>PRIME!$B26</f>
        <v>0</v>
      </c>
      <c r="C26" s="80"/>
      <c r="D26" s="81"/>
      <c r="E26" s="57">
        <f>'Subconsultant(8)'!$D26*$E$3</f>
        <v>0</v>
      </c>
      <c r="F26" s="58">
        <f>'Subconsultant(8)'!$E26*$F$3</f>
        <v>0</v>
      </c>
      <c r="G26" s="58">
        <f>('Subconsultant(8)'!$E26+'Subconsultant(8)'!$F26)*$G$3</f>
        <v>0</v>
      </c>
      <c r="H26" s="58">
        <f>'Subconsultant(8)'!$E26+'Subconsultant(8)'!$F26+'Subconsultant(8)'!$G26</f>
        <v>0</v>
      </c>
      <c r="I26" s="58">
        <f>'Subconsultant(8)'!$H26*'Subconsultant(8)'!$C26</f>
        <v>0</v>
      </c>
    </row>
    <row r="27" spans="1:9" x14ac:dyDescent="0.25">
      <c r="A27" s="88">
        <f>PRIME!$A27</f>
        <v>0</v>
      </c>
      <c r="B27" s="89">
        <f>PRIME!$B27</f>
        <v>0</v>
      </c>
      <c r="C27" s="78"/>
      <c r="D27" s="79"/>
      <c r="E27" s="57">
        <f>'Subconsultant(8)'!$D27*$E$3</f>
        <v>0</v>
      </c>
      <c r="F27" s="58">
        <f>'Subconsultant(8)'!$E27*$F$3</f>
        <v>0</v>
      </c>
      <c r="G27" s="58">
        <f>('Subconsultant(8)'!$E27+'Subconsultant(8)'!$F27)*$G$3</f>
        <v>0</v>
      </c>
      <c r="H27" s="58">
        <f>'Subconsultant(8)'!$E27+'Subconsultant(8)'!$F27+'Subconsultant(8)'!$G27</f>
        <v>0</v>
      </c>
      <c r="I27" s="58">
        <f>'Subconsultant(8)'!$H27*'Subconsultant(8)'!$C27</f>
        <v>0</v>
      </c>
    </row>
    <row r="28" spans="1:9" x14ac:dyDescent="0.25">
      <c r="A28" s="62">
        <f>PRIME!$A28</f>
        <v>0</v>
      </c>
      <c r="B28" s="63">
        <f>PRIME!$B28</f>
        <v>0</v>
      </c>
      <c r="C28" s="80"/>
      <c r="D28" s="81"/>
      <c r="E28" s="57">
        <f>'Subconsultant(8)'!$D28*$E$3</f>
        <v>0</v>
      </c>
      <c r="F28" s="58">
        <f>'Subconsultant(8)'!$E28*$F$3</f>
        <v>0</v>
      </c>
      <c r="G28" s="58">
        <f>('Subconsultant(8)'!$E28+'Subconsultant(8)'!$F28)*$G$3</f>
        <v>0</v>
      </c>
      <c r="H28" s="58">
        <f>'Subconsultant(8)'!$E28+'Subconsultant(8)'!$F28+'Subconsultant(8)'!$G28</f>
        <v>0</v>
      </c>
      <c r="I28" s="58">
        <f>'Subconsultant(8)'!$H28*'Subconsultant(8)'!$C28</f>
        <v>0</v>
      </c>
    </row>
    <row r="29" spans="1:9" ht="16.5" thickBot="1" x14ac:dyDescent="0.3">
      <c r="A29" s="88">
        <f>PRIME!$A29</f>
        <v>0</v>
      </c>
      <c r="B29" s="89">
        <f>PRIME!$B29</f>
        <v>0</v>
      </c>
      <c r="C29" s="86"/>
      <c r="D29" s="87"/>
      <c r="E29" s="57">
        <f>'Subconsultant(8)'!$D29*$E$3</f>
        <v>0</v>
      </c>
      <c r="F29" s="58">
        <f>'Subconsultant(8)'!$E29*$F$3</f>
        <v>0</v>
      </c>
      <c r="G29" s="58">
        <f>('Subconsultant(8)'!$E29+'Subconsultant(8)'!$F29)*$G$3</f>
        <v>0</v>
      </c>
      <c r="H29" s="58">
        <f>'Subconsultant(8)'!$E29+'Subconsultant(8)'!$F29+'Subconsultant(8)'!$G29</f>
        <v>0</v>
      </c>
      <c r="I29" s="58">
        <f>'Subconsultant(8)'!$H29*'Subconsultant(8)'!$C29</f>
        <v>0</v>
      </c>
    </row>
    <row r="30" spans="1:9" s="15" customFormat="1" ht="24.75" customHeight="1" thickTop="1" x14ac:dyDescent="0.35">
      <c r="A30" s="18" t="s">
        <v>11</v>
      </c>
      <c r="B30" s="19">
        <f>SUM(B4:B29)</f>
        <v>0</v>
      </c>
      <c r="C30" s="19">
        <f>SUM(C4:C29)</f>
        <v>0</v>
      </c>
      <c r="D30" s="20"/>
      <c r="E30" s="21"/>
      <c r="F30" s="20"/>
      <c r="G30" s="20"/>
      <c r="H30" s="22"/>
      <c r="I30" s="36">
        <f>SUM(I4:I29)</f>
        <v>0</v>
      </c>
    </row>
    <row r="31" spans="1:9" s="15" customFormat="1" ht="21" x14ac:dyDescent="0.35">
      <c r="A31" s="23" t="s">
        <v>13</v>
      </c>
      <c r="B31" s="24"/>
      <c r="C31" s="24"/>
      <c r="D31" s="25"/>
      <c r="E31" s="26"/>
      <c r="F31" s="27"/>
      <c r="G31" s="26"/>
      <c r="H31" s="28"/>
      <c r="I31" s="29">
        <v>1.04</v>
      </c>
    </row>
    <row r="32" spans="1:9" s="15" customFormat="1" ht="21.75" thickBot="1" x14ac:dyDescent="0.4">
      <c r="A32" s="30" t="s">
        <v>6</v>
      </c>
      <c r="B32" s="31"/>
      <c r="C32" s="31"/>
      <c r="D32" s="32"/>
      <c r="E32" s="33"/>
      <c r="F32" s="34"/>
      <c r="G32" s="33"/>
      <c r="H32" s="35"/>
      <c r="I32" s="37">
        <f>I30*I31</f>
        <v>0</v>
      </c>
    </row>
    <row r="33" ht="25.5" customHeight="1" x14ac:dyDescent="0.25"/>
  </sheetData>
  <sheetProtection sheet="1" objects="1" scenarios="1"/>
  <protectedRanges>
    <protectedRange sqref="B1:I1 F3 C4:D29" name="sub8"/>
  </protectedRange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CFF3E-1D7D-4A9C-AE20-28BBF6356684}">
  <dimension ref="A1:J33"/>
  <sheetViews>
    <sheetView zoomScale="80" zoomScaleNormal="80" workbookViewId="0">
      <selection activeCell="B1" sqref="B1"/>
    </sheetView>
  </sheetViews>
  <sheetFormatPr defaultColWidth="11" defaultRowHeight="15.75" x14ac:dyDescent="0.25"/>
  <cols>
    <col min="1" max="1" width="59.375" customWidth="1"/>
    <col min="2" max="3" width="20.375" customWidth="1"/>
    <col min="4" max="4" width="23" style="13" customWidth="1"/>
    <col min="5" max="5" width="26.875" style="8" customWidth="1"/>
    <col min="6" max="6" width="23" style="9" customWidth="1"/>
    <col min="7" max="7" width="23" style="8" customWidth="1"/>
    <col min="8" max="8" width="23" style="10" customWidth="1"/>
    <col min="9" max="9" width="23" customWidth="1"/>
  </cols>
  <sheetData>
    <row r="1" spans="1:10" ht="30.75" customHeight="1" thickTop="1" thickBot="1" x14ac:dyDescent="0.4">
      <c r="A1" s="16" t="str" cm="1">
        <f t="array" aca="1" ref="A1" ca="1">_xlfn.TEXTAFTER(CELL("filename",A2),"]")</f>
        <v>Subconsultant(9)</v>
      </c>
      <c r="B1" s="92" t="s">
        <v>37</v>
      </c>
      <c r="C1" s="93"/>
      <c r="D1" s="93"/>
      <c r="E1" s="93"/>
      <c r="F1" s="94"/>
      <c r="G1" s="95" t="s">
        <v>22</v>
      </c>
      <c r="H1" s="96"/>
      <c r="I1" s="97"/>
    </row>
    <row r="2" spans="1:10" ht="72" customHeight="1" thickBot="1" x14ac:dyDescent="0.3">
      <c r="A2" s="40" t="s">
        <v>0</v>
      </c>
      <c r="B2" s="41" t="s">
        <v>2</v>
      </c>
      <c r="C2" s="41" t="s">
        <v>3</v>
      </c>
      <c r="D2" s="41" t="s">
        <v>21</v>
      </c>
      <c r="E2" s="42" t="s">
        <v>16</v>
      </c>
      <c r="F2" s="42" t="s">
        <v>17</v>
      </c>
      <c r="G2" s="42" t="s">
        <v>18</v>
      </c>
      <c r="H2" s="41" t="s">
        <v>19</v>
      </c>
      <c r="I2" s="17" t="s">
        <v>20</v>
      </c>
    </row>
    <row r="3" spans="1:10" s="11" customFormat="1" ht="16.5" thickBot="1" x14ac:dyDescent="0.3">
      <c r="A3" s="43"/>
      <c r="B3" s="44"/>
      <c r="C3" s="44"/>
      <c r="D3" s="44"/>
      <c r="E3" s="45">
        <v>1</v>
      </c>
      <c r="F3" s="59"/>
      <c r="G3" s="47">
        <v>0.1</v>
      </c>
      <c r="H3" s="48"/>
      <c r="I3" s="49"/>
    </row>
    <row r="4" spans="1:10" x14ac:dyDescent="0.25">
      <c r="A4" s="60">
        <f>PRIME!$A4</f>
        <v>0</v>
      </c>
      <c r="B4" s="61">
        <f>PRIME!$B4</f>
        <v>0</v>
      </c>
      <c r="C4" s="84"/>
      <c r="D4" s="85"/>
      <c r="E4" s="51">
        <f>'Subconsultant(9)'!$D4*$E$3</f>
        <v>0</v>
      </c>
      <c r="F4" s="52">
        <f>'Subconsultant(9)'!$E4*$F$3</f>
        <v>0</v>
      </c>
      <c r="G4" s="53">
        <f>('Subconsultant(9)'!$E4+'Subconsultant(9)'!$F4)*$G$3</f>
        <v>0</v>
      </c>
      <c r="H4" s="53">
        <f>'Subconsultant(9)'!$E4+'Subconsultant(9)'!$F4+'Subconsultant(9)'!$G4</f>
        <v>0</v>
      </c>
      <c r="I4" s="53">
        <f>'Subconsultant(9)'!$H4*'Subconsultant(9)'!$C4</f>
        <v>0</v>
      </c>
      <c r="J4" s="12"/>
    </row>
    <row r="5" spans="1:10" x14ac:dyDescent="0.25">
      <c r="A5" s="88">
        <f>PRIME!$A5</f>
        <v>0</v>
      </c>
      <c r="B5" s="89">
        <f>PRIME!$B5</f>
        <v>0</v>
      </c>
      <c r="C5" s="78"/>
      <c r="D5" s="79"/>
      <c r="E5" s="57">
        <f>'Subconsultant(9)'!$D5*$E$3</f>
        <v>0</v>
      </c>
      <c r="F5" s="58">
        <f>'Subconsultant(9)'!$E5*$F$3</f>
        <v>0</v>
      </c>
      <c r="G5" s="58">
        <f>('Subconsultant(9)'!$E5+'Subconsultant(9)'!$F5)*$G$3</f>
        <v>0</v>
      </c>
      <c r="H5" s="58">
        <f>'Subconsultant(9)'!$E5+'Subconsultant(9)'!$F5+'Subconsultant(9)'!$G5</f>
        <v>0</v>
      </c>
      <c r="I5" s="58">
        <f>'Subconsultant(9)'!$H5*'Subconsultant(9)'!$C5</f>
        <v>0</v>
      </c>
    </row>
    <row r="6" spans="1:10" x14ac:dyDescent="0.25">
      <c r="A6" s="62">
        <f>PRIME!$A6</f>
        <v>0</v>
      </c>
      <c r="B6" s="63">
        <f>PRIME!$B6</f>
        <v>0</v>
      </c>
      <c r="C6" s="80"/>
      <c r="D6" s="81"/>
      <c r="E6" s="57">
        <f>'Subconsultant(9)'!$D6*$E$3</f>
        <v>0</v>
      </c>
      <c r="F6" s="58">
        <f>'Subconsultant(9)'!$E6*$F$3</f>
        <v>0</v>
      </c>
      <c r="G6" s="58">
        <f>('Subconsultant(9)'!$E6+'Subconsultant(9)'!$F6)*$G$3</f>
        <v>0</v>
      </c>
      <c r="H6" s="58">
        <f>'Subconsultant(9)'!$E6+'Subconsultant(9)'!$F6+'Subconsultant(9)'!$G6</f>
        <v>0</v>
      </c>
      <c r="I6" s="58">
        <f>'Subconsultant(9)'!$H6*'Subconsultant(9)'!$C6</f>
        <v>0</v>
      </c>
    </row>
    <row r="7" spans="1:10" x14ac:dyDescent="0.25">
      <c r="A7" s="88">
        <f>PRIME!$A7</f>
        <v>0</v>
      </c>
      <c r="B7" s="89">
        <f>PRIME!$B7</f>
        <v>0</v>
      </c>
      <c r="C7" s="78"/>
      <c r="D7" s="79"/>
      <c r="E7" s="57">
        <f>'Subconsultant(9)'!$D7*$E$3</f>
        <v>0</v>
      </c>
      <c r="F7" s="58">
        <f>'Subconsultant(9)'!$E7*$F$3</f>
        <v>0</v>
      </c>
      <c r="G7" s="58">
        <f>('Subconsultant(9)'!$E7+'Subconsultant(9)'!$F7)*$G$3</f>
        <v>0</v>
      </c>
      <c r="H7" s="58">
        <f>'Subconsultant(9)'!$E7+'Subconsultant(9)'!$F7+'Subconsultant(9)'!$G7</f>
        <v>0</v>
      </c>
      <c r="I7" s="58">
        <f>'Subconsultant(9)'!$H7*'Subconsultant(9)'!$C7</f>
        <v>0</v>
      </c>
    </row>
    <row r="8" spans="1:10" x14ac:dyDescent="0.25">
      <c r="A8" s="62">
        <f>PRIME!$A8</f>
        <v>0</v>
      </c>
      <c r="B8" s="63">
        <f>PRIME!$B8</f>
        <v>0</v>
      </c>
      <c r="C8" s="80"/>
      <c r="D8" s="81"/>
      <c r="E8" s="57">
        <f>'Subconsultant(9)'!$D8*$E$3</f>
        <v>0</v>
      </c>
      <c r="F8" s="58">
        <f>'Subconsultant(9)'!$E8*$F$3</f>
        <v>0</v>
      </c>
      <c r="G8" s="58">
        <f>('Subconsultant(9)'!$E8+'Subconsultant(9)'!$F8)*$G$3</f>
        <v>0</v>
      </c>
      <c r="H8" s="58">
        <f>'Subconsultant(9)'!$E8+'Subconsultant(9)'!$F8+'Subconsultant(9)'!$G8</f>
        <v>0</v>
      </c>
      <c r="I8" s="58">
        <f>'Subconsultant(9)'!$H8*'Subconsultant(9)'!$C8</f>
        <v>0</v>
      </c>
    </row>
    <row r="9" spans="1:10" x14ac:dyDescent="0.25">
      <c r="A9" s="88">
        <f>PRIME!$A9</f>
        <v>0</v>
      </c>
      <c r="B9" s="89">
        <f>PRIME!$B9</f>
        <v>0</v>
      </c>
      <c r="C9" s="78"/>
      <c r="D9" s="79"/>
      <c r="E9" s="57">
        <f>'Subconsultant(9)'!$D9*$E$3</f>
        <v>0</v>
      </c>
      <c r="F9" s="58">
        <f>'Subconsultant(9)'!$E9*$F$3</f>
        <v>0</v>
      </c>
      <c r="G9" s="58">
        <f>('Subconsultant(9)'!$E9+'Subconsultant(9)'!$F9)*$G$3</f>
        <v>0</v>
      </c>
      <c r="H9" s="58">
        <f>'Subconsultant(9)'!$E9+'Subconsultant(9)'!$F9+'Subconsultant(9)'!$G9</f>
        <v>0</v>
      </c>
      <c r="I9" s="58">
        <f>'Subconsultant(9)'!$H9*'Subconsultant(9)'!$C9</f>
        <v>0</v>
      </c>
    </row>
    <row r="10" spans="1:10" x14ac:dyDescent="0.25">
      <c r="A10" s="62">
        <f>PRIME!$A10</f>
        <v>0</v>
      </c>
      <c r="B10" s="63">
        <f>PRIME!$B10</f>
        <v>0</v>
      </c>
      <c r="C10" s="80"/>
      <c r="D10" s="81"/>
      <c r="E10" s="57">
        <f>'Subconsultant(9)'!$D10*$E$3</f>
        <v>0</v>
      </c>
      <c r="F10" s="58">
        <f>'Subconsultant(9)'!$E10*$F$3</f>
        <v>0</v>
      </c>
      <c r="G10" s="58">
        <f>('Subconsultant(9)'!$E10+'Subconsultant(9)'!$F10)*$G$3</f>
        <v>0</v>
      </c>
      <c r="H10" s="58">
        <f>'Subconsultant(9)'!$E10+'Subconsultant(9)'!$F10+'Subconsultant(9)'!$G10</f>
        <v>0</v>
      </c>
      <c r="I10" s="58">
        <f>'Subconsultant(9)'!$H10*'Subconsultant(9)'!$C10</f>
        <v>0</v>
      </c>
    </row>
    <row r="11" spans="1:10" x14ac:dyDescent="0.25">
      <c r="A11" s="88">
        <f>PRIME!$A11</f>
        <v>0</v>
      </c>
      <c r="B11" s="89">
        <f>PRIME!$B11</f>
        <v>0</v>
      </c>
      <c r="C11" s="78"/>
      <c r="D11" s="79"/>
      <c r="E11" s="57">
        <f>'Subconsultant(9)'!$D11*$E$3</f>
        <v>0</v>
      </c>
      <c r="F11" s="58">
        <f>'Subconsultant(9)'!$E11*$F$3</f>
        <v>0</v>
      </c>
      <c r="G11" s="58">
        <f>('Subconsultant(9)'!$E11+'Subconsultant(9)'!$F11)*$G$3</f>
        <v>0</v>
      </c>
      <c r="H11" s="58">
        <f>'Subconsultant(9)'!$E11+'Subconsultant(9)'!$F11+'Subconsultant(9)'!$G11</f>
        <v>0</v>
      </c>
      <c r="I11" s="58">
        <f>'Subconsultant(9)'!$H11*'Subconsultant(9)'!$C11</f>
        <v>0</v>
      </c>
    </row>
    <row r="12" spans="1:10" x14ac:dyDescent="0.25">
      <c r="A12" s="62">
        <f>PRIME!$A12</f>
        <v>0</v>
      </c>
      <c r="B12" s="63">
        <f>PRIME!$B12</f>
        <v>0</v>
      </c>
      <c r="C12" s="80"/>
      <c r="D12" s="81"/>
      <c r="E12" s="57">
        <f>'Subconsultant(9)'!$D12*$E$3</f>
        <v>0</v>
      </c>
      <c r="F12" s="58">
        <f>'Subconsultant(9)'!$E12*$F$3</f>
        <v>0</v>
      </c>
      <c r="G12" s="58">
        <f>('Subconsultant(9)'!$E12+'Subconsultant(9)'!$F12)*$G$3</f>
        <v>0</v>
      </c>
      <c r="H12" s="58">
        <f>'Subconsultant(9)'!$E12+'Subconsultant(9)'!$F12+'Subconsultant(9)'!$G12</f>
        <v>0</v>
      </c>
      <c r="I12" s="58">
        <f>'Subconsultant(9)'!$H12*'Subconsultant(9)'!$C12</f>
        <v>0</v>
      </c>
    </row>
    <row r="13" spans="1:10" x14ac:dyDescent="0.25">
      <c r="A13" s="88">
        <f>PRIME!$A13</f>
        <v>0</v>
      </c>
      <c r="B13" s="89">
        <f>PRIME!$B13</f>
        <v>0</v>
      </c>
      <c r="C13" s="78"/>
      <c r="D13" s="79"/>
      <c r="E13" s="57">
        <f>'Subconsultant(9)'!$D13*$E$3</f>
        <v>0</v>
      </c>
      <c r="F13" s="58">
        <f>'Subconsultant(9)'!$E13*$F$3</f>
        <v>0</v>
      </c>
      <c r="G13" s="58">
        <f>('Subconsultant(9)'!$E13+'Subconsultant(9)'!$F13)*$G$3</f>
        <v>0</v>
      </c>
      <c r="H13" s="58">
        <f>'Subconsultant(9)'!$E13+'Subconsultant(9)'!$F13+'Subconsultant(9)'!$G13</f>
        <v>0</v>
      </c>
      <c r="I13" s="58">
        <f>'Subconsultant(9)'!$H13*'Subconsultant(9)'!$C13</f>
        <v>0</v>
      </c>
    </row>
    <row r="14" spans="1:10" x14ac:dyDescent="0.25">
      <c r="A14" s="62">
        <f>PRIME!$A14</f>
        <v>0</v>
      </c>
      <c r="B14" s="63">
        <f>PRIME!$B14</f>
        <v>0</v>
      </c>
      <c r="C14" s="80"/>
      <c r="D14" s="81"/>
      <c r="E14" s="57">
        <f>'Subconsultant(9)'!$D14*$E$3</f>
        <v>0</v>
      </c>
      <c r="F14" s="58">
        <f>'Subconsultant(9)'!$E14*$F$3</f>
        <v>0</v>
      </c>
      <c r="G14" s="58">
        <f>('Subconsultant(9)'!$E14+'Subconsultant(9)'!$F14)*$G$3</f>
        <v>0</v>
      </c>
      <c r="H14" s="58">
        <f>'Subconsultant(9)'!$E14+'Subconsultant(9)'!$F14+'Subconsultant(9)'!$G14</f>
        <v>0</v>
      </c>
      <c r="I14" s="58">
        <f>'Subconsultant(9)'!$H14*'Subconsultant(9)'!$C14</f>
        <v>0</v>
      </c>
    </row>
    <row r="15" spans="1:10" x14ac:dyDescent="0.25">
      <c r="A15" s="88">
        <f>PRIME!$A15</f>
        <v>0</v>
      </c>
      <c r="B15" s="89">
        <f>PRIME!$B15</f>
        <v>0</v>
      </c>
      <c r="C15" s="78"/>
      <c r="D15" s="79"/>
      <c r="E15" s="57">
        <f>'Subconsultant(9)'!$D15*$E$3</f>
        <v>0</v>
      </c>
      <c r="F15" s="58">
        <f>'Subconsultant(9)'!$E15*$F$3</f>
        <v>0</v>
      </c>
      <c r="G15" s="58">
        <f>('Subconsultant(9)'!$E15+'Subconsultant(9)'!$F15)*$G$3</f>
        <v>0</v>
      </c>
      <c r="H15" s="58">
        <f>'Subconsultant(9)'!$E15+'Subconsultant(9)'!$F15+'Subconsultant(9)'!$G15</f>
        <v>0</v>
      </c>
      <c r="I15" s="58">
        <f>'Subconsultant(9)'!$H15*'Subconsultant(9)'!$C15</f>
        <v>0</v>
      </c>
    </row>
    <row r="16" spans="1:10" x14ac:dyDescent="0.25">
      <c r="A16" s="62">
        <f>PRIME!$A16</f>
        <v>0</v>
      </c>
      <c r="B16" s="63">
        <f>PRIME!$B16</f>
        <v>0</v>
      </c>
      <c r="C16" s="80"/>
      <c r="D16" s="81"/>
      <c r="E16" s="57">
        <f>'Subconsultant(9)'!$D16*$E$3</f>
        <v>0</v>
      </c>
      <c r="F16" s="58">
        <f>'Subconsultant(9)'!$E16*$F$3</f>
        <v>0</v>
      </c>
      <c r="G16" s="58">
        <f>('Subconsultant(9)'!$E16+'Subconsultant(9)'!$F16)*$G$3</f>
        <v>0</v>
      </c>
      <c r="H16" s="58">
        <f>'Subconsultant(9)'!$E16+'Subconsultant(9)'!$F16+'Subconsultant(9)'!$G16</f>
        <v>0</v>
      </c>
      <c r="I16" s="58">
        <f>'Subconsultant(9)'!$H16*'Subconsultant(9)'!$C16</f>
        <v>0</v>
      </c>
    </row>
    <row r="17" spans="1:9" x14ac:dyDescent="0.25">
      <c r="A17" s="88">
        <f>PRIME!$A17</f>
        <v>0</v>
      </c>
      <c r="B17" s="89">
        <f>PRIME!$B17</f>
        <v>0</v>
      </c>
      <c r="C17" s="78"/>
      <c r="D17" s="79"/>
      <c r="E17" s="57">
        <f>'Subconsultant(9)'!$D17*$E$3</f>
        <v>0</v>
      </c>
      <c r="F17" s="58">
        <f>'Subconsultant(9)'!$E17*$F$3</f>
        <v>0</v>
      </c>
      <c r="G17" s="58">
        <f>('Subconsultant(9)'!$E17+'Subconsultant(9)'!$F17)*$G$3</f>
        <v>0</v>
      </c>
      <c r="H17" s="58">
        <f>'Subconsultant(9)'!$E17+'Subconsultant(9)'!$F17+'Subconsultant(9)'!$G17</f>
        <v>0</v>
      </c>
      <c r="I17" s="58">
        <f>'Subconsultant(9)'!$H17*'Subconsultant(9)'!$C17</f>
        <v>0</v>
      </c>
    </row>
    <row r="18" spans="1:9" x14ac:dyDescent="0.25">
      <c r="A18" s="62">
        <f>PRIME!$A18</f>
        <v>0</v>
      </c>
      <c r="B18" s="63">
        <f>PRIME!$B18</f>
        <v>0</v>
      </c>
      <c r="C18" s="80"/>
      <c r="D18" s="81"/>
      <c r="E18" s="57">
        <f>'Subconsultant(9)'!$D18*$E$3</f>
        <v>0</v>
      </c>
      <c r="F18" s="58">
        <f>'Subconsultant(9)'!$E18*$F$3</f>
        <v>0</v>
      </c>
      <c r="G18" s="58">
        <f>('Subconsultant(9)'!$E18+'Subconsultant(9)'!$F18)*$G$3</f>
        <v>0</v>
      </c>
      <c r="H18" s="58">
        <f>'Subconsultant(9)'!$E18+'Subconsultant(9)'!$F18+'Subconsultant(9)'!$G18</f>
        <v>0</v>
      </c>
      <c r="I18" s="58">
        <f>'Subconsultant(9)'!$H18*'Subconsultant(9)'!$C18</f>
        <v>0</v>
      </c>
    </row>
    <row r="19" spans="1:9" x14ac:dyDescent="0.25">
      <c r="A19" s="88">
        <f>PRIME!$A19</f>
        <v>0</v>
      </c>
      <c r="B19" s="89">
        <f>PRIME!$B19</f>
        <v>0</v>
      </c>
      <c r="C19" s="78"/>
      <c r="D19" s="79"/>
      <c r="E19" s="57">
        <f>'Subconsultant(9)'!$D19*$E$3</f>
        <v>0</v>
      </c>
      <c r="F19" s="58">
        <f>'Subconsultant(9)'!$E19*$F$3</f>
        <v>0</v>
      </c>
      <c r="G19" s="58">
        <f>('Subconsultant(9)'!$E19+'Subconsultant(9)'!$F19)*$G$3</f>
        <v>0</v>
      </c>
      <c r="H19" s="58">
        <f>'Subconsultant(9)'!$E19+'Subconsultant(9)'!$F19+'Subconsultant(9)'!$G19</f>
        <v>0</v>
      </c>
      <c r="I19" s="58">
        <f>'Subconsultant(9)'!$H19*'Subconsultant(9)'!$C19</f>
        <v>0</v>
      </c>
    </row>
    <row r="20" spans="1:9" x14ac:dyDescent="0.25">
      <c r="A20" s="62">
        <f>PRIME!$A20</f>
        <v>0</v>
      </c>
      <c r="B20" s="63">
        <f>PRIME!$B20</f>
        <v>0</v>
      </c>
      <c r="C20" s="80"/>
      <c r="D20" s="81"/>
      <c r="E20" s="57">
        <f>'Subconsultant(9)'!$D20*$E$3</f>
        <v>0</v>
      </c>
      <c r="F20" s="58">
        <f>'Subconsultant(9)'!$E20*$F$3</f>
        <v>0</v>
      </c>
      <c r="G20" s="58">
        <f>('Subconsultant(9)'!$E20+'Subconsultant(9)'!$F20)*$G$3</f>
        <v>0</v>
      </c>
      <c r="H20" s="58">
        <f>'Subconsultant(9)'!$E20+'Subconsultant(9)'!$F20+'Subconsultant(9)'!$G20</f>
        <v>0</v>
      </c>
      <c r="I20" s="58">
        <f>'Subconsultant(9)'!$H20*'Subconsultant(9)'!$C20</f>
        <v>0</v>
      </c>
    </row>
    <row r="21" spans="1:9" x14ac:dyDescent="0.25">
      <c r="A21" s="88">
        <f>PRIME!$A21</f>
        <v>0</v>
      </c>
      <c r="B21" s="89">
        <f>PRIME!$B21</f>
        <v>0</v>
      </c>
      <c r="C21" s="78"/>
      <c r="D21" s="79"/>
      <c r="E21" s="57">
        <f>'Subconsultant(9)'!$D21*$E$3</f>
        <v>0</v>
      </c>
      <c r="F21" s="58">
        <f>'Subconsultant(9)'!$E21*$F$3</f>
        <v>0</v>
      </c>
      <c r="G21" s="58">
        <f>('Subconsultant(9)'!$E21+'Subconsultant(9)'!$F21)*$G$3</f>
        <v>0</v>
      </c>
      <c r="H21" s="58">
        <f>'Subconsultant(9)'!$E21+'Subconsultant(9)'!$F21+'Subconsultant(9)'!$G21</f>
        <v>0</v>
      </c>
      <c r="I21" s="58">
        <f>'Subconsultant(9)'!$H21*'Subconsultant(9)'!$C21</f>
        <v>0</v>
      </c>
    </row>
    <row r="22" spans="1:9" x14ac:dyDescent="0.25">
      <c r="A22" s="62">
        <f>PRIME!$A22</f>
        <v>0</v>
      </c>
      <c r="B22" s="63">
        <f>PRIME!$B22</f>
        <v>0</v>
      </c>
      <c r="C22" s="80"/>
      <c r="D22" s="81"/>
      <c r="E22" s="57">
        <f>'Subconsultant(9)'!$D22*$E$3</f>
        <v>0</v>
      </c>
      <c r="F22" s="58">
        <f>'Subconsultant(9)'!$E22*$F$3</f>
        <v>0</v>
      </c>
      <c r="G22" s="58">
        <f>('Subconsultant(9)'!$E22+'Subconsultant(9)'!$F22)*$G$3</f>
        <v>0</v>
      </c>
      <c r="H22" s="58">
        <f>'Subconsultant(9)'!$E22+'Subconsultant(9)'!$F22+'Subconsultant(9)'!$G22</f>
        <v>0</v>
      </c>
      <c r="I22" s="58">
        <f>'Subconsultant(9)'!$H22*'Subconsultant(9)'!$C22</f>
        <v>0</v>
      </c>
    </row>
    <row r="23" spans="1:9" x14ac:dyDescent="0.25">
      <c r="A23" s="88">
        <f>PRIME!$A23</f>
        <v>0</v>
      </c>
      <c r="B23" s="89">
        <f>PRIME!$B23</f>
        <v>0</v>
      </c>
      <c r="C23" s="78"/>
      <c r="D23" s="79"/>
      <c r="E23" s="57">
        <f>'Subconsultant(9)'!$D23*$E$3</f>
        <v>0</v>
      </c>
      <c r="F23" s="58">
        <f>'Subconsultant(9)'!$E23*$F$3</f>
        <v>0</v>
      </c>
      <c r="G23" s="58">
        <f>('Subconsultant(9)'!$E23+'Subconsultant(9)'!$F23)*$G$3</f>
        <v>0</v>
      </c>
      <c r="H23" s="58">
        <f>'Subconsultant(9)'!$E23+'Subconsultant(9)'!$F23+'Subconsultant(9)'!$G23</f>
        <v>0</v>
      </c>
      <c r="I23" s="58">
        <f>'Subconsultant(9)'!$H23*'Subconsultant(9)'!$C23</f>
        <v>0</v>
      </c>
    </row>
    <row r="24" spans="1:9" x14ac:dyDescent="0.25">
      <c r="A24" s="62">
        <f>PRIME!$A24</f>
        <v>0</v>
      </c>
      <c r="B24" s="63">
        <f>PRIME!$B24</f>
        <v>0</v>
      </c>
      <c r="C24" s="80"/>
      <c r="D24" s="81"/>
      <c r="E24" s="57">
        <f>'Subconsultant(9)'!$D24*$E$3</f>
        <v>0</v>
      </c>
      <c r="F24" s="58">
        <f>'Subconsultant(9)'!$E24*$F$3</f>
        <v>0</v>
      </c>
      <c r="G24" s="58">
        <f>('Subconsultant(9)'!$E24+'Subconsultant(9)'!$F24)*$G$3</f>
        <v>0</v>
      </c>
      <c r="H24" s="58">
        <f>'Subconsultant(9)'!$E24+'Subconsultant(9)'!$F24+'Subconsultant(9)'!$G24</f>
        <v>0</v>
      </c>
      <c r="I24" s="58">
        <f>'Subconsultant(9)'!$H24*'Subconsultant(9)'!$C24</f>
        <v>0</v>
      </c>
    </row>
    <row r="25" spans="1:9" x14ac:dyDescent="0.25">
      <c r="A25" s="88">
        <f>PRIME!$A25</f>
        <v>0</v>
      </c>
      <c r="B25" s="89">
        <f>PRIME!$B25</f>
        <v>0</v>
      </c>
      <c r="C25" s="78"/>
      <c r="D25" s="79"/>
      <c r="E25" s="57">
        <f>'Subconsultant(9)'!$D25*$E$3</f>
        <v>0</v>
      </c>
      <c r="F25" s="58">
        <f>'Subconsultant(9)'!$E25*$F$3</f>
        <v>0</v>
      </c>
      <c r="G25" s="58">
        <f>('Subconsultant(9)'!$E25+'Subconsultant(9)'!$F25)*$G$3</f>
        <v>0</v>
      </c>
      <c r="H25" s="58">
        <f>'Subconsultant(9)'!$E25+'Subconsultant(9)'!$F25+'Subconsultant(9)'!$G25</f>
        <v>0</v>
      </c>
      <c r="I25" s="58">
        <f>'Subconsultant(9)'!$H25*'Subconsultant(9)'!$C25</f>
        <v>0</v>
      </c>
    </row>
    <row r="26" spans="1:9" x14ac:dyDescent="0.25">
      <c r="A26" s="62">
        <f>PRIME!$A26</f>
        <v>0</v>
      </c>
      <c r="B26" s="63">
        <f>PRIME!$B26</f>
        <v>0</v>
      </c>
      <c r="C26" s="80"/>
      <c r="D26" s="81"/>
      <c r="E26" s="57">
        <f>'Subconsultant(9)'!$D26*$E$3</f>
        <v>0</v>
      </c>
      <c r="F26" s="58">
        <f>'Subconsultant(9)'!$E26*$F$3</f>
        <v>0</v>
      </c>
      <c r="G26" s="58">
        <f>('Subconsultant(9)'!$E26+'Subconsultant(9)'!$F26)*$G$3</f>
        <v>0</v>
      </c>
      <c r="H26" s="58">
        <f>'Subconsultant(9)'!$E26+'Subconsultant(9)'!$F26+'Subconsultant(9)'!$G26</f>
        <v>0</v>
      </c>
      <c r="I26" s="58">
        <f>'Subconsultant(9)'!$H26*'Subconsultant(9)'!$C26</f>
        <v>0</v>
      </c>
    </row>
    <row r="27" spans="1:9" x14ac:dyDescent="0.25">
      <c r="A27" s="88">
        <f>PRIME!$A27</f>
        <v>0</v>
      </c>
      <c r="B27" s="89">
        <f>PRIME!$B27</f>
        <v>0</v>
      </c>
      <c r="C27" s="78"/>
      <c r="D27" s="79"/>
      <c r="E27" s="57">
        <f>'Subconsultant(9)'!$D27*$E$3</f>
        <v>0</v>
      </c>
      <c r="F27" s="58">
        <f>'Subconsultant(9)'!$E27*$F$3</f>
        <v>0</v>
      </c>
      <c r="G27" s="58">
        <f>('Subconsultant(9)'!$E27+'Subconsultant(9)'!$F27)*$G$3</f>
        <v>0</v>
      </c>
      <c r="H27" s="58">
        <f>'Subconsultant(9)'!$E27+'Subconsultant(9)'!$F27+'Subconsultant(9)'!$G27</f>
        <v>0</v>
      </c>
      <c r="I27" s="58">
        <f>'Subconsultant(9)'!$H27*'Subconsultant(9)'!$C27</f>
        <v>0</v>
      </c>
    </row>
    <row r="28" spans="1:9" x14ac:dyDescent="0.25">
      <c r="A28" s="62">
        <f>PRIME!$A28</f>
        <v>0</v>
      </c>
      <c r="B28" s="63">
        <f>PRIME!$B28</f>
        <v>0</v>
      </c>
      <c r="C28" s="80"/>
      <c r="D28" s="81"/>
      <c r="E28" s="57">
        <f>'Subconsultant(9)'!$D28*$E$3</f>
        <v>0</v>
      </c>
      <c r="F28" s="58">
        <f>'Subconsultant(9)'!$E28*$F$3</f>
        <v>0</v>
      </c>
      <c r="G28" s="58">
        <f>('Subconsultant(9)'!$E28+'Subconsultant(9)'!$F28)*$G$3</f>
        <v>0</v>
      </c>
      <c r="H28" s="58">
        <f>'Subconsultant(9)'!$E28+'Subconsultant(9)'!$F28+'Subconsultant(9)'!$G28</f>
        <v>0</v>
      </c>
      <c r="I28" s="58">
        <f>'Subconsultant(9)'!$H28*'Subconsultant(9)'!$C28</f>
        <v>0</v>
      </c>
    </row>
    <row r="29" spans="1:9" ht="16.5" thickBot="1" x14ac:dyDescent="0.3">
      <c r="A29" s="88">
        <f>PRIME!$A29</f>
        <v>0</v>
      </c>
      <c r="B29" s="89">
        <f>PRIME!$B29</f>
        <v>0</v>
      </c>
      <c r="C29" s="86"/>
      <c r="D29" s="87"/>
      <c r="E29" s="57">
        <f>'Subconsultant(9)'!$D29*$E$3</f>
        <v>0</v>
      </c>
      <c r="F29" s="58">
        <f>'Subconsultant(9)'!$E29*$F$3</f>
        <v>0</v>
      </c>
      <c r="G29" s="58">
        <f>('Subconsultant(9)'!$E29+'Subconsultant(9)'!$F29)*$G$3</f>
        <v>0</v>
      </c>
      <c r="H29" s="58">
        <f>'Subconsultant(9)'!$E29+'Subconsultant(9)'!$F29+'Subconsultant(9)'!$G29</f>
        <v>0</v>
      </c>
      <c r="I29" s="58">
        <f>'Subconsultant(9)'!$H29*'Subconsultant(9)'!$C29</f>
        <v>0</v>
      </c>
    </row>
    <row r="30" spans="1:9" s="15" customFormat="1" ht="24.75" customHeight="1" thickTop="1" x14ac:dyDescent="0.35">
      <c r="A30" s="18" t="s">
        <v>11</v>
      </c>
      <c r="B30" s="19">
        <f>SUM(B4:B29)</f>
        <v>0</v>
      </c>
      <c r="C30" s="19">
        <f>SUM(C4:C29)</f>
        <v>0</v>
      </c>
      <c r="D30" s="20"/>
      <c r="E30" s="21"/>
      <c r="F30" s="20"/>
      <c r="G30" s="20"/>
      <c r="H30" s="22"/>
      <c r="I30" s="36">
        <f>SUM(I4:I29)</f>
        <v>0</v>
      </c>
    </row>
    <row r="31" spans="1:9" s="15" customFormat="1" ht="21" x14ac:dyDescent="0.35">
      <c r="A31" s="23" t="s">
        <v>13</v>
      </c>
      <c r="B31" s="24"/>
      <c r="C31" s="24"/>
      <c r="D31" s="25"/>
      <c r="E31" s="26"/>
      <c r="F31" s="27"/>
      <c r="G31" s="26"/>
      <c r="H31" s="28"/>
      <c r="I31" s="29">
        <v>1.04</v>
      </c>
    </row>
    <row r="32" spans="1:9" s="15" customFormat="1" ht="21.75" thickBot="1" x14ac:dyDescent="0.4">
      <c r="A32" s="30" t="s">
        <v>6</v>
      </c>
      <c r="B32" s="31"/>
      <c r="C32" s="31"/>
      <c r="D32" s="32"/>
      <c r="E32" s="33"/>
      <c r="F32" s="34"/>
      <c r="G32" s="33"/>
      <c r="H32" s="35"/>
      <c r="I32" s="37">
        <f>I30*I31</f>
        <v>0</v>
      </c>
    </row>
    <row r="33" ht="25.5" customHeight="1" x14ac:dyDescent="0.25"/>
  </sheetData>
  <sheetProtection sheet="1" objects="1" scenarios="1"/>
  <protectedRanges>
    <protectedRange sqref="B1:I1 F3 C4:D29" name="sub9"/>
  </protectedRange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a80c41e1-b64f-483e-b257-59af4f9ac82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BCC8A132D1D0E4CBABEAE05D9A68643" ma:contentTypeVersion="11" ma:contentTypeDescription="Create a new document." ma:contentTypeScope="" ma:versionID="b779f080aff0c63a8cb8771806fef5aa">
  <xsd:schema xmlns:xsd="http://www.w3.org/2001/XMLSchema" xmlns:xs="http://www.w3.org/2001/XMLSchema" xmlns:p="http://schemas.microsoft.com/office/2006/metadata/properties" xmlns:ns3="a80c41e1-b64f-483e-b257-59af4f9ac82e" targetNamespace="http://schemas.microsoft.com/office/2006/metadata/properties" ma:root="true" ma:fieldsID="ee61eb155571a5d9b320657a1650cf92" ns3:_="">
    <xsd:import namespace="a80c41e1-b64f-483e-b257-59af4f9ac82e"/>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c41e1-b64f-483e-b257-59af4f9ac8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_activity" ma:index="18"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CC6701-9F89-4AA5-BA44-8D6D7C999505}">
  <ds:schemaRefs>
    <ds:schemaRef ds:uri="http://schemas.microsoft.com/sharepoint/v3/contenttype/forms"/>
  </ds:schemaRefs>
</ds:datastoreItem>
</file>

<file path=customXml/itemProps2.xml><?xml version="1.0" encoding="utf-8"?>
<ds:datastoreItem xmlns:ds="http://schemas.openxmlformats.org/officeDocument/2006/customXml" ds:itemID="{E05C5EEE-BE4E-4E0E-849E-62FEA503DD15}">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a80c41e1-b64f-483e-b257-59af4f9ac82e"/>
    <ds:schemaRef ds:uri="http://www.w3.org/XML/1998/namespace"/>
    <ds:schemaRef ds:uri="http://purl.org/dc/terms/"/>
  </ds:schemaRefs>
</ds:datastoreItem>
</file>

<file path=customXml/itemProps3.xml><?xml version="1.0" encoding="utf-8"?>
<ds:datastoreItem xmlns:ds="http://schemas.openxmlformats.org/officeDocument/2006/customXml" ds:itemID="{26A756C7-160F-4E5D-8EB2-1FA512B13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0c41e1-b64f-483e-b257-59af4f9ac8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INSTRUCTIONS</vt:lpstr>
      <vt:lpstr>SUMMARY</vt:lpstr>
      <vt:lpstr>PRIME</vt:lpstr>
      <vt:lpstr>Subconsultant(1)</vt:lpstr>
      <vt:lpstr>Subconsultant(2)</vt:lpstr>
      <vt:lpstr>Subconsultant(3)</vt:lpstr>
      <vt:lpstr>Subconsultant(4)</vt:lpstr>
      <vt:lpstr>Subconsultant(5)</vt:lpstr>
      <vt:lpstr>Subconsultant(6)</vt:lpstr>
      <vt:lpstr>Subconsultant(7)</vt:lpstr>
      <vt:lpstr>Subconsultant(8)</vt:lpstr>
      <vt:lpstr>Subconsultant(9)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Horton, Nicomedis</cp:lastModifiedBy>
  <dcterms:created xsi:type="dcterms:W3CDTF">2020-06-11T15:46:45Z</dcterms:created>
  <dcterms:modified xsi:type="dcterms:W3CDTF">2026-09-14T20:55:25Z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0x0101000BCC8A132D1D0E4CBABEAE05D9A68643</vt:lpwstr>
  </property>
</Properties>
</file>