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4 - DOC-Portion Control\"/>
    </mc:Choice>
  </mc:AlternateContent>
  <xr:revisionPtr revIDLastSave="0" documentId="13_ncr:1_{F4E4EE57-0B53-4175-939F-6B85AD9E3451}" xr6:coauthVersionLast="47" xr6:coauthVersionMax="47" xr10:uidLastSave="{00000000-0000-0000-0000-000000000000}"/>
  <bookViews>
    <workbookView xWindow="-120" yWindow="-120" windowWidth="38640" windowHeight="21120" xr2:uid="{1E571806-0A78-46F9-925F-8B66AE1784E7}"/>
  </bookViews>
  <sheets>
    <sheet name="DOC-PortionControl"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'DOC-PortionControl'!$A$1:$S$29</definedName>
    <definedName name="_xlnm.Print_Titles" localSheetId="0">'DOC-PortionControl'!$11:$12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14" i="1" l="1"/>
  <c r="S15" i="1"/>
  <c r="S16" i="1"/>
  <c r="S17" i="1"/>
  <c r="S18" i="1"/>
  <c r="S19" i="1"/>
  <c r="S20" i="1"/>
  <c r="S21" i="1"/>
  <c r="S22" i="1"/>
  <c r="S23" i="1"/>
  <c r="S24" i="1"/>
  <c r="S25" i="1"/>
  <c r="S26" i="1"/>
  <c r="S28" i="1"/>
  <c r="D9" i="1" s="1"/>
</calcChain>
</file>

<file path=xl/sharedStrings.xml><?xml version="1.0" encoding="utf-8"?>
<sst xmlns="http://schemas.openxmlformats.org/spreadsheetml/2006/main" count="106" uniqueCount="81">
  <si>
    <t>DOC - Portion Control - CLASS 1 TOTAL &gt;&gt;&gt;</t>
  </si>
  <si>
    <t>CASES</t>
  </si>
  <si>
    <t>2 PACKETS</t>
  </si>
  <si>
    <t>12 GRAM PLASTIC PACKETS, 200 PACKETS PER CASE.</t>
  </si>
  <si>
    <t>LOW SODIUM, TRANS FAT FREE. MUST BE PLASTIC PACKETS (FOIL IS NOT ACCEPTABLE).  "S &amp; P" BRAND OR EQUAL.</t>
  </si>
  <si>
    <t>TOMATO KETCHUP, PORTION CONTROL, PACKETS</t>
  </si>
  <si>
    <t>C1_i13</t>
  </si>
  <si>
    <t>Class1</t>
  </si>
  <si>
    <t>12 GRAM POUCH, 200 POUCHES PER CASE.</t>
  </si>
  <si>
    <t>LOW SODIUM, TRANS FAT FREE. MUST BE PLASTIC PACKETS (FOIL IS NOT ACCEPTABLE). "SALAD FRESH" BRAND OR EQUAL.</t>
  </si>
  <si>
    <t>TARTAR SAUCE, LOW SODIUM, TRANS FAT FREE, PORTION CONTROL, PACKETS</t>
  </si>
  <si>
    <t>C1_i12</t>
  </si>
  <si>
    <t>4 PACKETS</t>
  </si>
  <si>
    <t>7/16 OZ PER PACKET, 2000 PACKETS PER CASE.</t>
  </si>
  <si>
    <t>SUGAR SUBSTITUTE.  "DIAMOND CRYSTAL" BRAND OR EQUAL.</t>
  </si>
  <si>
    <t>SUGAR SUBSTITUTE, PORTION CONTROL, PACKETS</t>
  </si>
  <si>
    <t>C1_i11</t>
  </si>
  <si>
    <t>4oz CUP</t>
  </si>
  <si>
    <t>1.1 OZ CUP, 100 CUPS/CASE</t>
  </si>
  <si>
    <t>Smucker's Brand or Equal. Each cup is 1.1 ounce. Each Case has 100 cups</t>
  </si>
  <si>
    <t>SUGAR-FREE BREAKFAST SYRUP SINGLE SERVE CUP</t>
  </si>
  <si>
    <t>C1_i10</t>
  </si>
  <si>
    <t>1/10 OZ PER PACKET, 2000 PACKETS PER CASE.</t>
  </si>
  <si>
    <t>POLYETHYLENE LINED PACKETS, AS PER NYC SPECIFICATION #14-S-35:23 - SUGARS.</t>
  </si>
  <si>
    <t>SUGAR, FINE, GRANULATED, PORTION CONTROL, PACKETS</t>
  </si>
  <si>
    <t>C1_i09</t>
  </si>
  <si>
    <t>8 OZ CARTONS, 6 CARTONS PER CASE.</t>
  </si>
  <si>
    <r>
      <rPr>
        <sz val="11"/>
        <color rgb="FF000000"/>
        <rFont val="Aptos Narrow"/>
        <family val="2"/>
        <scheme val="minor"/>
      </rPr>
      <t xml:space="preserve">CONTAINERS/CARTONS SHOULD HAVE NO FOIL OR PLASTIC LININGS. SHELF-STABLE IN ASEPTIC PACKAGING PLAIN FLAVOR AND FORTIFIED WITH CALCIUM, VITAMIN A, AND VITAMIN D. </t>
    </r>
    <r>
      <rPr>
        <sz val="11"/>
        <color rgb="FFC00000"/>
        <rFont val="Aptos Narrow"/>
        <family val="2"/>
        <scheme val="minor"/>
      </rPr>
      <t>DOES NOT CONTAIN LOW- OR NO-CALORIE SWEETENERS, ARTIFICIAL COLORS</t>
    </r>
    <r>
      <rPr>
        <sz val="11"/>
        <color rgb="FF0F9ED5"/>
        <rFont val="Aptos Narrow"/>
        <family val="2"/>
        <scheme val="minor"/>
      </rPr>
      <t xml:space="preserve">. </t>
    </r>
    <r>
      <rPr>
        <sz val="11"/>
        <color rgb="FFC00000"/>
        <rFont val="Aptos Narrow"/>
        <family val="2"/>
        <scheme val="minor"/>
      </rPr>
      <t xml:space="preserve">LESS THAN OR EQUAL TO  5G SUGAR PER SERVING. Fortified with calcium, vitamin A, and vitamin D. </t>
    </r>
    <r>
      <rPr>
        <sz val="11"/>
        <color rgb="FF000000"/>
        <rFont val="Aptos Narrow"/>
        <family val="2"/>
        <scheme val="minor"/>
      </rPr>
      <t>"DANONE SILK" BRAND OR EQUAL.</t>
    </r>
  </si>
  <si>
    <t>SOY MILK,  PORTION CONTROL, SHELF-STABLE, SINGLE-SERVE CONTAINERS</t>
  </si>
  <si>
    <t>C1_i08</t>
  </si>
  <si>
    <t>0.6 GRAMS PER PACKET, 500 PACKETS PER CASE</t>
  </si>
  <si>
    <t xml:space="preserve">  Dash Brand or equal. Each packet = .02 OZ. Contain Unique blend of whole spices, herbs, citrus, and dehydrated vegetable pieces. </t>
  </si>
  <si>
    <t>SALT_FREE ORIGINAL SEASONING SINGLE-SERVE PACKET</t>
  </si>
  <si>
    <t>C1_i07</t>
  </si>
  <si>
    <t>4 OZ CUP, 36 CUPS/CASE</t>
  </si>
  <si>
    <t>DOLE BRAND OR EQUAL. READY TO EAT White Grape Juice From Concentrate (Water, White Grape Juice Concentrate), Pineapple, Peaches, Pears, Acerola Juice From Concentrate (Water, Acerola Juice Concentrate), Natural Flavors, And Lemon Juice From Concentrate (Water, Lemon Juice Concentrate).</t>
  </si>
  <si>
    <t>MIXED FRUIT CUP IN 100% JUICE</t>
  </si>
  <si>
    <t>C1_i06</t>
  </si>
  <si>
    <t>0.8 OZ PACKETS, 18 PACKETS PER BOX, 12 BOXES PER CASE.</t>
  </si>
  <si>
    <t>PACKETS SHOULD HAVE NO FOIL OR PLASTIC LININGS. "LAQTIA" BRAND OR EQUAL.</t>
  </si>
  <si>
    <t>INSTANT LACTOSE-FREE SKIM MILK POWDER, PORTION CONTROL, PACKETS</t>
  </si>
  <si>
    <t>C1_i05</t>
  </si>
  <si>
    <t>1 OZ</t>
  </si>
  <si>
    <t>12 GRAM PLASTIC SEALED CUP, 200 CUPS PER CASE.</t>
  </si>
  <si>
    <t>KOSHER, NO SUGAR ADDED. "ELWOOD" BRAND OR EQUAL.</t>
  </si>
  <si>
    <t>IMITATION GRAPE JELLY SPREAD, PORTION CONTROL, CUPS</t>
  </si>
  <si>
    <t>C1_i04</t>
  </si>
  <si>
    <t>0.8oz PER PACKET,  259 PACKETS PER CASE</t>
  </si>
  <si>
    <t>SINGLE SERV BRAND OR EQUAL</t>
  </si>
  <si>
    <t>FORTIFIED INSTANT NON-FAT DRY MILK POWDERED SINGLE SERVED PACKETS</t>
  </si>
  <si>
    <t>C1_i03</t>
  </si>
  <si>
    <t>4.5 GM PER PACKET, 500 PACKETS PER CASE</t>
  </si>
  <si>
    <t>True Lemon Brand or equal. INGREDIENTS INCLUDE CITRIC ACID, LEMON OIL, LEMON JUICE. NON-GMO</t>
  </si>
  <si>
    <t xml:space="preserve">CRYSTALLIZED LEMON INDIVIDUAL PACKETS FOR WATER, TEA &amp; RECIPES. </t>
  </si>
  <si>
    <t>C1_i02</t>
  </si>
  <si>
    <t>0.1 GM PER PACKET, 3,000 PACKETS PER CASE</t>
  </si>
  <si>
    <t>NJOY BRAND OR EQUAL</t>
  </si>
  <si>
    <t>BLACK PEPPER SINGLE-SERVED PACKETS</t>
  </si>
  <si>
    <t>C1_i01</t>
  </si>
  <si>
    <t>CLASS 1</t>
  </si>
  <si>
    <t>Total Value (FOB Destination Unit Price X Quantity)</t>
  </si>
  <si>
    <t>FOB Destination ("Delivered") Unit Price</t>
  </si>
  <si>
    <t>Material Cost</t>
  </si>
  <si>
    <t>Brand/Manufacturer Being Offered</t>
  </si>
  <si>
    <t>Quantity per CASE/BOX (e.g. LBS per CASE)</t>
  </si>
  <si>
    <t>Unit</t>
  </si>
  <si>
    <t>Quantity</t>
  </si>
  <si>
    <t>Added Sugar Limit per Serving (g)</t>
  </si>
  <si>
    <t>Sodium Limit per Serving (MG)</t>
  </si>
  <si>
    <t>Serving Size</t>
  </si>
  <si>
    <t>Additional Requirements (*Packaging, Growing Req's, Etc.)</t>
  </si>
  <si>
    <t>Item Description</t>
  </si>
  <si>
    <t>Item Label</t>
  </si>
  <si>
    <t>Item Code</t>
  </si>
  <si>
    <t>CLASS</t>
  </si>
  <si>
    <t>CLASS 1 (PORTION CONTROL)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</si>
  <si>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</si>
  <si>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</si>
  <si>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</si>
  <si>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</si>
  <si>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Portion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</si>
</sst>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4"/>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sz val="11"/>
      <name val="Aptos Narrow"/>
      <family val="2"/>
      <scheme val="minor"/>
    </font>
    <font>
      <sz val="11"/>
      <color rgb="FF000000"/>
      <name val="Aptos Narrow"/>
      <family val="2"/>
      <scheme val="minor"/>
    </font>
    <font>
      <sz val="11"/>
      <color rgb="FFC00000"/>
      <name val="Aptos Narrow"/>
      <family val="2"/>
      <scheme val="minor"/>
    </font>
    <font>
      <sz val="11"/>
      <color rgb="FF0F9ED5"/>
      <name val="Aptos Narrow"/>
      <family val="2"/>
      <scheme val="minor"/>
    </font>
    <font>
      <b/>
      <sz val="18"/>
      <color rgb="FFFF0000"/>
      <name val="Aptos Narrow"/>
      <family val="2"/>
      <scheme val="minor"/>
    </font>
    <font>
      <sz val="12"/>
      <color rgb="FFFF0000"/>
      <name val="Abadi"/>
      <family val="2"/>
    </font>
    <font>
      <sz val="12"/>
      <color theme="1"/>
      <name val="Abadi"/>
      <family val="2"/>
    </font>
    <font>
      <b/>
      <sz val="12"/>
      <name val="Aptos Narrow"/>
      <family val="2"/>
      <scheme val="minor"/>
    </font>
    <font>
      <b/>
      <sz val="12"/>
      <color indexed="9"/>
      <name val="Aptos Narrow"/>
      <family val="2"/>
      <scheme val="minor"/>
    </font>
    <font>
      <sz val="14"/>
      <color rgb="FFFF0000"/>
      <name val="Aptos Narrow"/>
      <family val="2"/>
      <scheme val="minor"/>
    </font>
    <font>
      <b/>
      <sz val="14"/>
      <color rgb="FFFF0000"/>
      <name val="Aptos Narrow"/>
      <family val="2"/>
      <scheme val="minor"/>
    </font>
    <font>
      <b/>
      <u/>
      <sz val="12"/>
      <color rgb="FFFF0000"/>
      <name val="Aptos Narrow"/>
      <family val="2"/>
      <scheme val="minor"/>
    </font>
    <font>
      <b/>
      <u/>
      <sz val="11"/>
      <color rgb="FFFF0000"/>
      <name val="Aptos Narrow"/>
      <family val="2"/>
      <scheme val="minor"/>
    </font>
    <font>
      <b/>
      <u/>
      <sz val="16"/>
      <name val="Aptos Narrow"/>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00"/>
        <bgColor indexed="64"/>
      </patternFill>
    </fill>
  </fills>
  <borders count="40">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bottom style="thin">
        <color auto="1"/>
      </bottom>
      <diagonal style="thin">
        <color auto="1"/>
      </diagonal>
    </border>
    <border diagonalUp="1" diagonalDown="1">
      <left style="thin">
        <color auto="1"/>
      </left>
      <right style="thin">
        <color auto="1"/>
      </right>
      <top style="thin">
        <color auto="1"/>
      </top>
      <bottom style="thin">
        <color auto="1"/>
      </bottom>
      <diagonal style="thin">
        <color auto="1"/>
      </diagonal>
    </border>
    <border>
      <left style="thin">
        <color auto="1"/>
      </left>
      <right style="thin">
        <color auto="1"/>
      </right>
      <top/>
      <bottom/>
      <diagonal/>
    </border>
    <border>
      <left style="thin">
        <color auto="1"/>
      </left>
      <right style="thin">
        <color auto="1"/>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44" fontId="5" fillId="3" borderId="11" xfId="1" applyFont="1" applyFill="1" applyBorder="1" applyAlignment="1" applyProtection="1">
      <alignment horizontal="left"/>
    </xf>
    <xf numFmtId="0" fontId="0" fillId="3" borderId="11" xfId="0" applyFill="1" applyBorder="1" applyAlignment="1">
      <alignment wrapText="1"/>
    </xf>
    <xf numFmtId="0" fontId="5" fillId="3" borderId="11" xfId="0" applyFont="1" applyFill="1" applyBorder="1" applyAlignment="1">
      <alignment horizontal="left" wrapText="1"/>
    </xf>
    <xf numFmtId="0" fontId="0" fillId="3" borderId="12" xfId="0" applyFill="1" applyBorder="1" applyAlignment="1">
      <alignment wrapText="1"/>
    </xf>
    <xf numFmtId="0" fontId="0" fillId="3" borderId="12" xfId="0" applyFill="1" applyBorder="1" applyAlignment="1">
      <alignment horizontal="left" wrapText="1"/>
    </xf>
    <xf numFmtId="0" fontId="0" fillId="3" borderId="12" xfId="0" applyFill="1" applyBorder="1" applyAlignment="1">
      <alignment horizontal="center" wrapText="1"/>
    </xf>
    <xf numFmtId="44" fontId="6" fillId="2" borderId="13" xfId="1" applyFont="1" applyFill="1" applyBorder="1" applyAlignment="1" applyProtection="1">
      <alignment horizontal="center" vertical="center"/>
    </xf>
    <xf numFmtId="0" fontId="7" fillId="3" borderId="13" xfId="0" applyFont="1" applyFill="1" applyBorder="1" applyAlignment="1">
      <alignment horizontal="center" vertical="center" wrapText="1"/>
    </xf>
    <xf numFmtId="44" fontId="5" fillId="4" borderId="13" xfId="1" applyFont="1" applyFill="1" applyBorder="1" applyAlignment="1" applyProtection="1">
      <alignment horizontal="center" vertical="center"/>
      <protection locked="0"/>
    </xf>
    <xf numFmtId="49" fontId="5" fillId="4" borderId="13" xfId="0" applyNumberFormat="1" applyFont="1" applyFill="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0" fillId="5" borderId="15" xfId="0" applyFill="1" applyBorder="1" applyAlignment="1">
      <alignment horizontal="center" vertical="center" wrapText="1"/>
    </xf>
    <xf numFmtId="0" fontId="0" fillId="5" borderId="16" xfId="0" applyFill="1" applyBorder="1" applyAlignment="1">
      <alignment horizontal="center" vertical="center" wrapText="1"/>
    </xf>
    <xf numFmtId="0" fontId="8" fillId="0" borderId="13" xfId="0" applyFont="1" applyBorder="1" applyAlignment="1">
      <alignment horizontal="center" vertical="center" wrapText="1"/>
    </xf>
    <xf numFmtId="0" fontId="0" fillId="3" borderId="13" xfId="0" applyFill="1" applyBorder="1" applyAlignment="1">
      <alignment horizontal="center" vertical="center" wrapText="1"/>
    </xf>
    <xf numFmtId="0" fontId="8" fillId="0" borderId="13" xfId="0" applyFont="1" applyBorder="1" applyAlignment="1">
      <alignment horizontal="left" vertical="top" wrapText="1"/>
    </xf>
    <xf numFmtId="0" fontId="7" fillId="0" borderId="13" xfId="0" applyFont="1" applyBorder="1" applyAlignment="1">
      <alignment horizontal="center" vertical="center" wrapText="1"/>
    </xf>
    <xf numFmtId="0" fontId="0" fillId="6" borderId="13" xfId="0" applyFill="1" applyBorder="1" applyAlignment="1">
      <alignment horizontal="center" vertical="center" wrapText="1"/>
    </xf>
    <xf numFmtId="0" fontId="8" fillId="0" borderId="14" xfId="0" applyFont="1" applyBorder="1" applyAlignment="1">
      <alignment horizontal="center" vertical="center" wrapText="1"/>
    </xf>
    <xf numFmtId="0" fontId="7" fillId="3" borderId="14" xfId="0" applyFont="1" applyFill="1" applyBorder="1" applyAlignment="1">
      <alignment horizontal="center" vertical="center" wrapText="1"/>
    </xf>
    <xf numFmtId="0" fontId="0" fillId="3" borderId="14" xfId="0" applyFill="1" applyBorder="1" applyAlignment="1">
      <alignment horizontal="center" vertical="center" wrapText="1"/>
    </xf>
    <xf numFmtId="0" fontId="8" fillId="0" borderId="14" xfId="0" applyFont="1" applyBorder="1" applyAlignment="1">
      <alignment horizontal="left" vertical="top" wrapText="1"/>
    </xf>
    <xf numFmtId="0" fontId="7" fillId="3" borderId="17" xfId="0" applyFont="1" applyFill="1" applyBorder="1" applyAlignment="1">
      <alignment horizontal="center" vertical="center" wrapText="1"/>
    </xf>
    <xf numFmtId="0" fontId="5" fillId="0" borderId="13" xfId="0" applyFont="1" applyBorder="1" applyAlignment="1">
      <alignment horizontal="center" vertical="center" wrapText="1"/>
    </xf>
    <xf numFmtId="0" fontId="0" fillId="3" borderId="17" xfId="0" applyFill="1" applyBorder="1" applyAlignment="1">
      <alignment horizontal="center" vertical="center" wrapText="1"/>
    </xf>
    <xf numFmtId="44" fontId="6" fillId="2" borderId="14" xfId="1" applyFont="1" applyFill="1" applyBorder="1" applyAlignment="1" applyProtection="1">
      <alignment horizontal="center" vertical="center"/>
    </xf>
    <xf numFmtId="44" fontId="5" fillId="4" borderId="14" xfId="1" applyFont="1" applyFill="1" applyBorder="1" applyAlignment="1" applyProtection="1">
      <alignment horizontal="center" vertical="center"/>
      <protection locked="0"/>
    </xf>
    <xf numFmtId="49" fontId="5" fillId="4" borderId="14" xfId="0" applyNumberFormat="1" applyFont="1" applyFill="1" applyBorder="1" applyAlignment="1" applyProtection="1">
      <alignment horizontal="center" vertical="center" wrapText="1"/>
      <protection locked="0"/>
    </xf>
    <xf numFmtId="0" fontId="0" fillId="6" borderId="14" xfId="0" applyFill="1" applyBorder="1" applyAlignment="1">
      <alignment horizontal="center" vertical="center" wrapText="1"/>
    </xf>
    <xf numFmtId="44" fontId="5" fillId="6" borderId="18" xfId="1" applyFont="1" applyFill="1" applyBorder="1" applyAlignment="1" applyProtection="1">
      <alignment horizontal="left"/>
    </xf>
    <xf numFmtId="0" fontId="0" fillId="6" borderId="18" xfId="0" applyFill="1" applyBorder="1" applyAlignment="1">
      <alignment wrapText="1"/>
    </xf>
    <xf numFmtId="0" fontId="5" fillId="6" borderId="18" xfId="0" applyFont="1" applyFill="1" applyBorder="1" applyAlignment="1">
      <alignment horizontal="left" wrapText="1"/>
    </xf>
    <xf numFmtId="0" fontId="0" fillId="6" borderId="18" xfId="0" applyFill="1" applyBorder="1" applyAlignment="1">
      <alignment horizontal="left" wrapText="1"/>
    </xf>
    <xf numFmtId="0" fontId="0" fillId="6" borderId="18" xfId="0" applyFill="1" applyBorder="1" applyAlignment="1">
      <alignment horizontal="center" wrapText="1"/>
    </xf>
    <xf numFmtId="0" fontId="12" fillId="6" borderId="18" xfId="0" applyFont="1" applyFill="1" applyBorder="1" applyAlignment="1">
      <alignment wrapText="1"/>
    </xf>
    <xf numFmtId="44" fontId="13" fillId="3" borderId="12" xfId="1" applyFont="1" applyFill="1" applyBorder="1" applyAlignment="1" applyProtection="1">
      <alignment horizontal="center" vertical="center"/>
    </xf>
    <xf numFmtId="0" fontId="14" fillId="3" borderId="1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0" fillId="0" borderId="0" xfId="0" applyAlignment="1">
      <alignment wrapText="1"/>
    </xf>
    <xf numFmtId="0" fontId="15" fillId="7" borderId="19"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2" fillId="0" borderId="0" xfId="0" applyFont="1" applyAlignment="1">
      <alignment horizontal="left" vertical="top" wrapText="1"/>
    </xf>
    <xf numFmtId="44" fontId="17" fillId="2" borderId="20" xfId="1" applyFont="1" applyFill="1" applyBorder="1" applyAlignment="1" applyProtection="1">
      <alignment horizontal="left" vertical="center" wrapText="1"/>
    </xf>
    <xf numFmtId="3" fontId="5" fillId="0" borderId="14" xfId="0" applyNumberFormat="1" applyFont="1" applyBorder="1" applyAlignment="1">
      <alignment horizontal="center" vertical="center" wrapText="1"/>
    </xf>
    <xf numFmtId="3" fontId="5" fillId="0" borderId="13" xfId="0" applyNumberFormat="1" applyFont="1" applyBorder="1" applyAlignment="1">
      <alignment horizontal="center" vertical="center" wrapText="1"/>
    </xf>
    <xf numFmtId="0" fontId="18" fillId="2" borderId="22" xfId="0" applyFont="1" applyFill="1" applyBorder="1" applyAlignment="1">
      <alignment horizontal="left" vertical="center" wrapText="1"/>
    </xf>
    <xf numFmtId="0" fontId="18" fillId="2" borderId="21"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1" fillId="7" borderId="39" xfId="0" applyFont="1" applyFill="1" applyBorder="1" applyAlignment="1">
      <alignment horizontal="left" vertical="top"/>
    </xf>
    <xf numFmtId="0" fontId="21" fillId="7" borderId="38" xfId="0" applyFont="1" applyFill="1" applyBorder="1" applyAlignment="1">
      <alignment horizontal="left" vertical="top"/>
    </xf>
    <xf numFmtId="0" fontId="21" fillId="7" borderId="37" xfId="0" applyFont="1" applyFill="1" applyBorder="1" applyAlignment="1">
      <alignment horizontal="left" vertical="top"/>
    </xf>
    <xf numFmtId="0" fontId="20" fillId="4" borderId="36" xfId="0" applyFont="1" applyFill="1" applyBorder="1" applyAlignment="1">
      <alignment horizontal="left" vertical="top"/>
    </xf>
    <xf numFmtId="0" fontId="20" fillId="4" borderId="35" xfId="0" applyFont="1" applyFill="1" applyBorder="1" applyAlignment="1">
      <alignment horizontal="left" vertical="top"/>
    </xf>
    <xf numFmtId="0" fontId="20" fillId="4" borderId="34" xfId="0" applyFont="1" applyFill="1" applyBorder="1" applyAlignment="1">
      <alignment horizontal="left" vertical="top"/>
    </xf>
    <xf numFmtId="49" fontId="5" fillId="4" borderId="33" xfId="0" applyNumberFormat="1" applyFont="1" applyFill="1" applyBorder="1" applyAlignment="1" applyProtection="1">
      <alignment horizontal="left" vertical="top" wrapText="1"/>
      <protection locked="0"/>
    </xf>
    <xf numFmtId="49" fontId="5" fillId="4" borderId="27" xfId="0" applyNumberFormat="1" applyFont="1" applyFill="1" applyBorder="1" applyAlignment="1" applyProtection="1">
      <alignment horizontal="left" vertical="top" wrapText="1"/>
      <protection locked="0"/>
    </xf>
    <xf numFmtId="49" fontId="5" fillId="4" borderId="32" xfId="0" applyNumberFormat="1" applyFont="1" applyFill="1" applyBorder="1" applyAlignment="1" applyProtection="1">
      <alignment horizontal="left" vertical="top" wrapText="1"/>
      <protection locked="0"/>
    </xf>
    <xf numFmtId="0" fontId="19" fillId="7" borderId="31" xfId="0" applyFont="1" applyFill="1" applyBorder="1" applyAlignment="1">
      <alignment horizontal="left" vertical="top"/>
    </xf>
    <xf numFmtId="0" fontId="19" fillId="7" borderId="30" xfId="0" applyFont="1" applyFill="1" applyBorder="1" applyAlignment="1">
      <alignment horizontal="left" vertical="top"/>
    </xf>
    <xf numFmtId="0" fontId="19" fillId="7" borderId="29" xfId="0" applyFont="1" applyFill="1" applyBorder="1" applyAlignment="1">
      <alignment horizontal="left" vertical="top"/>
    </xf>
    <xf numFmtId="0" fontId="2" fillId="7" borderId="28" xfId="0" applyFont="1" applyFill="1" applyBorder="1" applyAlignment="1">
      <alignment horizontal="left" vertical="top" wrapText="1"/>
    </xf>
    <xf numFmtId="0" fontId="2" fillId="7" borderId="27" xfId="0" applyFont="1" applyFill="1" applyBorder="1" applyAlignment="1">
      <alignment horizontal="left" vertical="top" wrapText="1"/>
    </xf>
    <xf numFmtId="0" fontId="2" fillId="7" borderId="26" xfId="0" applyFont="1" applyFill="1" applyBorder="1" applyAlignment="1">
      <alignment horizontal="left" vertical="top" wrapText="1"/>
    </xf>
    <xf numFmtId="0" fontId="2" fillId="7" borderId="25" xfId="0" applyFont="1" applyFill="1" applyBorder="1" applyAlignment="1">
      <alignment horizontal="left" vertical="top" wrapText="1"/>
    </xf>
    <xf numFmtId="0" fontId="2" fillId="7" borderId="24" xfId="0" applyFont="1" applyFill="1" applyBorder="1" applyAlignment="1">
      <alignment horizontal="left" vertical="top" wrapText="1"/>
    </xf>
    <xf numFmtId="0" fontId="2" fillId="7" borderId="23"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C503-8460-499C-A019-01152D13B62B}">
  <sheetPr>
    <tabColor theme="4" tint="0.79998168889431442"/>
    <pageSetUpPr fitToPage="1"/>
  </sheetPr>
  <dimension ref="A1:U34"/>
  <sheetViews>
    <sheetView tabSelected="1" zoomScale="80" zoomScaleNormal="80" zoomScalePageLayoutView="85" workbookViewId="0">
      <selection activeCell="S26" sqref="S26"/>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8" width="9.28515625" style="1" customWidth="1"/>
    <col min="9" max="9" width="11.7109375" customWidth="1"/>
    <col min="10" max="10" width="11.7109375" bestFit="1" customWidth="1"/>
    <col min="11" max="11" width="8.7109375" customWidth="1"/>
    <col min="12" max="12" width="1.7109375" customWidth="1"/>
    <col min="13" max="13" width="15.7109375" customWidth="1"/>
    <col min="14" max="14" width="22.7109375" customWidth="1"/>
    <col min="15" max="15" width="13.7109375" customWidth="1"/>
    <col min="16" max="16" width="1.7109375" customWidth="1"/>
    <col min="17" max="17" width="14.7109375" customWidth="1"/>
    <col min="18" max="18" width="1.7109375" customWidth="1"/>
    <col min="19" max="19" width="17.7109375" customWidth="1"/>
  </cols>
  <sheetData>
    <row r="1" spans="1:21" ht="30" customHeight="1" thickBot="1" x14ac:dyDescent="0.3">
      <c r="A1" s="62" t="s">
        <v>80</v>
      </c>
      <c r="B1" s="63"/>
      <c r="C1" s="63"/>
      <c r="D1" s="63"/>
      <c r="E1" s="63"/>
      <c r="F1" s="63"/>
      <c r="G1" s="63"/>
      <c r="H1" s="63"/>
      <c r="I1" s="63"/>
      <c r="J1" s="63"/>
      <c r="K1" s="63"/>
      <c r="L1" s="63"/>
      <c r="M1" s="63"/>
      <c r="N1" s="63"/>
      <c r="O1" s="63"/>
      <c r="P1" s="63"/>
      <c r="Q1" s="63"/>
      <c r="R1" s="63"/>
      <c r="S1" s="64"/>
      <c r="U1" s="43"/>
    </row>
    <row r="2" spans="1:21" ht="15.75" thickBot="1" x14ac:dyDescent="0.3"/>
    <row r="3" spans="1:21" x14ac:dyDescent="0.25">
      <c r="A3" s="65" t="s">
        <v>79</v>
      </c>
      <c r="B3" s="66"/>
      <c r="C3" s="66"/>
      <c r="D3" s="66"/>
      <c r="E3" s="66"/>
      <c r="F3" s="66"/>
      <c r="G3" s="66"/>
      <c r="H3" s="66"/>
      <c r="I3" s="66"/>
      <c r="J3" s="66"/>
      <c r="K3" s="66"/>
      <c r="L3" s="66"/>
      <c r="M3" s="66"/>
      <c r="N3" s="66"/>
      <c r="O3" s="66"/>
      <c r="P3" s="66"/>
      <c r="Q3" s="66"/>
      <c r="R3" s="66"/>
      <c r="S3" s="67"/>
      <c r="U3" s="43"/>
    </row>
    <row r="4" spans="1:21" ht="30" customHeight="1" x14ac:dyDescent="0.25">
      <c r="A4" s="68"/>
      <c r="B4" s="69"/>
      <c r="C4" s="69"/>
      <c r="D4" s="69"/>
      <c r="E4" s="69"/>
      <c r="F4" s="69"/>
      <c r="G4" s="69"/>
      <c r="H4" s="69"/>
      <c r="I4" s="69"/>
      <c r="J4" s="69"/>
      <c r="K4" s="69"/>
      <c r="L4" s="69"/>
      <c r="M4" s="69"/>
      <c r="N4" s="69"/>
      <c r="O4" s="69"/>
      <c r="P4" s="69"/>
      <c r="Q4" s="69"/>
      <c r="R4" s="69"/>
      <c r="S4" s="70"/>
      <c r="U4" s="43"/>
    </row>
    <row r="5" spans="1:21" ht="15.75" customHeight="1" x14ac:dyDescent="0.25">
      <c r="A5" s="71" t="s">
        <v>78</v>
      </c>
      <c r="B5" s="72"/>
      <c r="C5" s="72"/>
      <c r="D5" s="72"/>
      <c r="E5" s="72"/>
      <c r="F5" s="72"/>
      <c r="G5" s="72"/>
      <c r="H5" s="72"/>
      <c r="I5" s="72"/>
      <c r="J5" s="72"/>
      <c r="K5" s="72"/>
      <c r="L5" s="72"/>
      <c r="M5" s="72"/>
      <c r="N5" s="72"/>
      <c r="O5" s="72"/>
      <c r="P5" s="72"/>
      <c r="Q5" s="72"/>
      <c r="R5" s="72"/>
      <c r="S5" s="73"/>
    </row>
    <row r="6" spans="1:21" ht="15" customHeight="1" x14ac:dyDescent="0.25">
      <c r="A6" s="74" t="s">
        <v>77</v>
      </c>
      <c r="B6" s="75"/>
      <c r="C6" s="75"/>
      <c r="D6" s="75"/>
      <c r="E6" s="75"/>
      <c r="F6" s="75"/>
      <c r="G6" s="75"/>
      <c r="H6" s="75"/>
      <c r="I6" s="75"/>
      <c r="J6" s="75"/>
      <c r="K6" s="75"/>
      <c r="L6" s="75"/>
      <c r="M6" s="75"/>
      <c r="N6" s="75"/>
      <c r="O6" s="75"/>
      <c r="P6" s="75"/>
      <c r="Q6" s="75"/>
      <c r="R6" s="75"/>
      <c r="S6" s="76"/>
    </row>
    <row r="7" spans="1:21" ht="32.1" customHeight="1" thickBot="1" x14ac:dyDescent="0.3">
      <c r="A7" s="77" t="s">
        <v>76</v>
      </c>
      <c r="B7" s="78"/>
      <c r="C7" s="78"/>
      <c r="D7" s="78"/>
      <c r="E7" s="78"/>
      <c r="F7" s="78"/>
      <c r="G7" s="78"/>
      <c r="H7" s="78"/>
      <c r="I7" s="78"/>
      <c r="J7" s="78"/>
      <c r="K7" s="78"/>
      <c r="L7" s="78"/>
      <c r="M7" s="78"/>
      <c r="N7" s="78"/>
      <c r="O7" s="78"/>
      <c r="P7" s="78"/>
      <c r="Q7" s="78"/>
      <c r="R7" s="78"/>
      <c r="S7" s="79"/>
    </row>
    <row r="8" spans="1:21" ht="15" customHeight="1" thickBot="1" x14ac:dyDescent="0.3">
      <c r="A8" s="48"/>
      <c r="B8" s="48"/>
      <c r="C8" s="48"/>
      <c r="D8" s="48"/>
      <c r="E8" s="48"/>
      <c r="F8" s="48"/>
      <c r="G8" s="48"/>
      <c r="H8" s="48"/>
      <c r="I8" s="48"/>
      <c r="J8" s="48"/>
      <c r="K8" s="48"/>
      <c r="L8" s="48"/>
      <c r="M8" s="48"/>
      <c r="N8" s="48"/>
      <c r="O8" s="48"/>
      <c r="P8" s="48"/>
      <c r="Q8" s="48"/>
      <c r="R8" s="48"/>
      <c r="S8" s="48"/>
      <c r="U8" s="43"/>
    </row>
    <row r="9" spans="1:21" ht="30" customHeight="1" thickBot="1" x14ac:dyDescent="0.3">
      <c r="A9" s="48"/>
      <c r="B9" s="52" t="s">
        <v>75</v>
      </c>
      <c r="C9" s="53"/>
      <c r="D9" s="49">
        <f>S28</f>
        <v>0</v>
      </c>
      <c r="E9" s="48"/>
      <c r="F9" s="48"/>
      <c r="G9" s="48"/>
      <c r="H9" s="48"/>
      <c r="I9" s="48"/>
      <c r="J9" s="48"/>
      <c r="K9" s="48"/>
      <c r="L9" s="48"/>
      <c r="M9" s="48"/>
      <c r="N9" s="48"/>
      <c r="O9" s="48"/>
      <c r="P9" s="48"/>
      <c r="Q9" s="48"/>
      <c r="R9" s="48"/>
      <c r="S9" s="48"/>
      <c r="U9" s="43"/>
    </row>
    <row r="10" spans="1:21" ht="15.75" thickBot="1" x14ac:dyDescent="0.3">
      <c r="A10" s="48"/>
      <c r="B10" s="48"/>
      <c r="C10" s="48"/>
      <c r="D10" s="48"/>
      <c r="E10" s="48"/>
      <c r="F10" s="48"/>
      <c r="G10" s="48"/>
      <c r="H10" s="48"/>
      <c r="I10" s="48"/>
      <c r="J10" s="48"/>
      <c r="K10" s="48"/>
      <c r="L10" s="48"/>
      <c r="M10" s="48"/>
      <c r="N10" s="48"/>
      <c r="O10" s="48"/>
      <c r="P10" s="48"/>
      <c r="Q10" s="48"/>
      <c r="R10" s="48"/>
      <c r="S10" s="48"/>
      <c r="U10" s="43"/>
    </row>
    <row r="11" spans="1:21" s="43" customFormat="1" ht="85.5" customHeight="1" thickBot="1" x14ac:dyDescent="0.3">
      <c r="A11" s="44" t="s">
        <v>74</v>
      </c>
      <c r="B11" s="44" t="s">
        <v>73</v>
      </c>
      <c r="C11" s="44" t="s">
        <v>72</v>
      </c>
      <c r="D11" s="44" t="s">
        <v>71</v>
      </c>
      <c r="E11" s="44" t="s">
        <v>70</v>
      </c>
      <c r="F11" s="44"/>
      <c r="G11" s="47" t="s">
        <v>69</v>
      </c>
      <c r="H11" s="47" t="s">
        <v>68</v>
      </c>
      <c r="I11" s="44" t="s">
        <v>67</v>
      </c>
      <c r="J11" s="44" t="s">
        <v>66</v>
      </c>
      <c r="K11" s="44" t="s">
        <v>65</v>
      </c>
      <c r="L11" s="45"/>
      <c r="M11" s="46" t="s">
        <v>64</v>
      </c>
      <c r="N11" s="46" t="s">
        <v>63</v>
      </c>
      <c r="O11" s="46" t="s">
        <v>62</v>
      </c>
      <c r="P11" s="45"/>
      <c r="Q11" s="46" t="s">
        <v>61</v>
      </c>
      <c r="R11" s="45"/>
      <c r="S11" s="44" t="s">
        <v>60</v>
      </c>
    </row>
    <row r="12" spans="1:21" ht="16.5" thickBot="1" x14ac:dyDescent="0.3">
      <c r="A12" s="40"/>
      <c r="B12" s="40"/>
      <c r="C12" s="40"/>
      <c r="D12" s="40"/>
      <c r="E12" s="40"/>
      <c r="F12" s="40"/>
      <c r="G12" s="42"/>
      <c r="H12" s="40"/>
      <c r="I12" s="40"/>
      <c r="J12" s="40"/>
      <c r="K12" s="40"/>
      <c r="L12" s="40"/>
      <c r="M12" s="40"/>
      <c r="N12" s="41"/>
      <c r="O12" s="41"/>
      <c r="P12" s="40"/>
      <c r="Q12" s="39"/>
      <c r="R12" s="40"/>
      <c r="S12" s="39"/>
    </row>
    <row r="13" spans="1:21" ht="45" customHeight="1" thickBot="1" x14ac:dyDescent="0.45">
      <c r="A13" s="36"/>
      <c r="B13" s="36"/>
      <c r="C13" s="38" t="s">
        <v>59</v>
      </c>
      <c r="D13" s="38"/>
      <c r="E13" s="36"/>
      <c r="F13" s="36"/>
      <c r="G13" s="36"/>
      <c r="H13" s="37"/>
      <c r="I13" s="37"/>
      <c r="J13" s="37"/>
      <c r="K13" s="36"/>
      <c r="L13" s="34"/>
      <c r="M13" s="34"/>
      <c r="N13" s="34"/>
      <c r="O13" s="34"/>
      <c r="P13" s="35"/>
      <c r="Q13" s="35"/>
      <c r="R13" s="34"/>
      <c r="S13" s="33"/>
    </row>
    <row r="14" spans="1:21" ht="54.95" customHeight="1" x14ac:dyDescent="0.25">
      <c r="A14" s="32" t="s">
        <v>7</v>
      </c>
      <c r="B14" s="20" t="s">
        <v>58</v>
      </c>
      <c r="C14" s="25" t="s">
        <v>57</v>
      </c>
      <c r="D14" s="25" t="s">
        <v>56</v>
      </c>
      <c r="E14" s="25" t="s">
        <v>55</v>
      </c>
      <c r="F14" s="24"/>
      <c r="G14" s="15"/>
      <c r="H14" s="15"/>
      <c r="I14" s="15"/>
      <c r="J14" s="50">
        <v>50</v>
      </c>
      <c r="K14" s="14" t="s">
        <v>1</v>
      </c>
      <c r="L14" s="23"/>
      <c r="M14" s="31"/>
      <c r="N14" s="31"/>
      <c r="O14" s="30">
        <v>0</v>
      </c>
      <c r="P14" s="23"/>
      <c r="Q14" s="30">
        <v>0</v>
      </c>
      <c r="R14" s="23"/>
      <c r="S14" s="29">
        <f t="shared" ref="S14:S26" si="0">J14*Q14</f>
        <v>0</v>
      </c>
    </row>
    <row r="15" spans="1:21" ht="54.95" customHeight="1" x14ac:dyDescent="0.25">
      <c r="A15" s="21" t="s">
        <v>7</v>
      </c>
      <c r="B15" s="20" t="s">
        <v>54</v>
      </c>
      <c r="C15" s="25" t="s">
        <v>53</v>
      </c>
      <c r="D15" s="25" t="s">
        <v>52</v>
      </c>
      <c r="E15" s="25" t="s">
        <v>51</v>
      </c>
      <c r="F15" s="28"/>
      <c r="G15" s="15"/>
      <c r="H15" s="15"/>
      <c r="I15" s="15"/>
      <c r="J15" s="51">
        <v>33</v>
      </c>
      <c r="K15" s="27" t="s">
        <v>1</v>
      </c>
      <c r="L15" s="26"/>
      <c r="M15" s="13"/>
      <c r="N15" s="13"/>
      <c r="O15" s="12">
        <v>0</v>
      </c>
      <c r="P15" s="26"/>
      <c r="Q15" s="12">
        <v>0</v>
      </c>
      <c r="R15" s="26"/>
      <c r="S15" s="10">
        <f t="shared" si="0"/>
        <v>0</v>
      </c>
    </row>
    <row r="16" spans="1:21" ht="54.95" customHeight="1" x14ac:dyDescent="0.25">
      <c r="A16" s="21" t="s">
        <v>7</v>
      </c>
      <c r="B16" s="20" t="s">
        <v>50</v>
      </c>
      <c r="C16" s="25" t="s">
        <v>49</v>
      </c>
      <c r="D16" s="25" t="s">
        <v>48</v>
      </c>
      <c r="E16" s="25" t="s">
        <v>47</v>
      </c>
      <c r="F16" s="28"/>
      <c r="G16" s="15"/>
      <c r="H16" s="15"/>
      <c r="I16" s="15"/>
      <c r="J16" s="51">
        <v>50</v>
      </c>
      <c r="K16" s="27" t="s">
        <v>1</v>
      </c>
      <c r="L16" s="26"/>
      <c r="M16" s="13"/>
      <c r="N16" s="13"/>
      <c r="O16" s="12">
        <v>0</v>
      </c>
      <c r="P16" s="26"/>
      <c r="Q16" s="12">
        <v>0</v>
      </c>
      <c r="R16" s="26"/>
      <c r="S16" s="10">
        <f t="shared" si="0"/>
        <v>0</v>
      </c>
    </row>
    <row r="17" spans="1:19" ht="54.95" customHeight="1" x14ac:dyDescent="0.25">
      <c r="A17" s="21" t="s">
        <v>7</v>
      </c>
      <c r="B17" s="20" t="s">
        <v>46</v>
      </c>
      <c r="C17" s="19" t="s">
        <v>45</v>
      </c>
      <c r="D17" s="25" t="s">
        <v>44</v>
      </c>
      <c r="E17" s="19" t="s">
        <v>43</v>
      </c>
      <c r="F17" s="18"/>
      <c r="G17" s="17" t="s">
        <v>42</v>
      </c>
      <c r="H17" s="16"/>
      <c r="I17" s="15"/>
      <c r="J17" s="50">
        <v>800</v>
      </c>
      <c r="K17" s="14" t="s">
        <v>1</v>
      </c>
      <c r="L17" s="11"/>
      <c r="M17" s="13"/>
      <c r="N17" s="13"/>
      <c r="O17" s="12">
        <v>0</v>
      </c>
      <c r="P17" s="11"/>
      <c r="Q17" s="12">
        <v>0</v>
      </c>
      <c r="R17" s="11"/>
      <c r="S17" s="10">
        <f t="shared" si="0"/>
        <v>0</v>
      </c>
    </row>
    <row r="18" spans="1:19" ht="54.95" customHeight="1" x14ac:dyDescent="0.25">
      <c r="A18" s="21" t="s">
        <v>7</v>
      </c>
      <c r="B18" s="20" t="s">
        <v>41</v>
      </c>
      <c r="C18" s="25" t="s">
        <v>40</v>
      </c>
      <c r="D18" s="25" t="s">
        <v>39</v>
      </c>
      <c r="E18" s="25" t="s">
        <v>38</v>
      </c>
      <c r="F18" s="24"/>
      <c r="G18" s="16"/>
      <c r="H18" s="16"/>
      <c r="I18" s="15"/>
      <c r="J18" s="50">
        <v>60</v>
      </c>
      <c r="K18" s="14" t="s">
        <v>1</v>
      </c>
      <c r="L18" s="23"/>
      <c r="M18" s="13"/>
      <c r="N18" s="13"/>
      <c r="O18" s="12">
        <v>0</v>
      </c>
      <c r="P18" s="11"/>
      <c r="Q18" s="12">
        <v>0</v>
      </c>
      <c r="R18" s="11"/>
      <c r="S18" s="10">
        <f t="shared" si="0"/>
        <v>0</v>
      </c>
    </row>
    <row r="19" spans="1:19" ht="131.25" customHeight="1" x14ac:dyDescent="0.25">
      <c r="A19" s="21" t="s">
        <v>7</v>
      </c>
      <c r="B19" s="20" t="s">
        <v>37</v>
      </c>
      <c r="C19" s="25" t="s">
        <v>36</v>
      </c>
      <c r="D19" s="25" t="s">
        <v>35</v>
      </c>
      <c r="E19" s="25" t="s">
        <v>34</v>
      </c>
      <c r="F19" s="24"/>
      <c r="G19" s="16"/>
      <c r="H19" s="16"/>
      <c r="I19" s="15"/>
      <c r="J19" s="50">
        <v>500</v>
      </c>
      <c r="K19" s="14" t="s">
        <v>1</v>
      </c>
      <c r="L19" s="23"/>
      <c r="M19" s="13"/>
      <c r="N19" s="13"/>
      <c r="O19" s="12">
        <v>0</v>
      </c>
      <c r="P19" s="11"/>
      <c r="Q19" s="12">
        <v>0</v>
      </c>
      <c r="R19" s="11"/>
      <c r="S19" s="10">
        <f t="shared" si="0"/>
        <v>0</v>
      </c>
    </row>
    <row r="20" spans="1:19" ht="85.5" customHeight="1" x14ac:dyDescent="0.25">
      <c r="A20" s="21" t="s">
        <v>7</v>
      </c>
      <c r="B20" s="20" t="s">
        <v>33</v>
      </c>
      <c r="C20" s="25" t="s">
        <v>32</v>
      </c>
      <c r="D20" s="25" t="s">
        <v>31</v>
      </c>
      <c r="E20" s="25" t="s">
        <v>30</v>
      </c>
      <c r="F20" s="24"/>
      <c r="G20" s="16"/>
      <c r="H20" s="16"/>
      <c r="I20" s="15"/>
      <c r="J20" s="50">
        <v>2000</v>
      </c>
      <c r="K20" s="14" t="s">
        <v>1</v>
      </c>
      <c r="L20" s="23"/>
      <c r="M20" s="13"/>
      <c r="N20" s="13"/>
      <c r="O20" s="12">
        <v>0</v>
      </c>
      <c r="P20" s="11"/>
      <c r="Q20" s="12">
        <v>0</v>
      </c>
      <c r="R20" s="11"/>
      <c r="S20" s="10">
        <f t="shared" si="0"/>
        <v>0</v>
      </c>
    </row>
    <row r="21" spans="1:19" ht="165.75" customHeight="1" x14ac:dyDescent="0.25">
      <c r="A21" s="21" t="s">
        <v>7</v>
      </c>
      <c r="B21" s="20" t="s">
        <v>29</v>
      </c>
      <c r="C21" s="25" t="s">
        <v>28</v>
      </c>
      <c r="D21" s="25" t="s">
        <v>27</v>
      </c>
      <c r="E21" s="25" t="s">
        <v>26</v>
      </c>
      <c r="F21" s="24"/>
      <c r="G21" s="16"/>
      <c r="H21" s="17">
        <v>480</v>
      </c>
      <c r="I21" s="17">
        <v>5</v>
      </c>
      <c r="J21" s="50">
        <v>100</v>
      </c>
      <c r="K21" s="14" t="s">
        <v>1</v>
      </c>
      <c r="L21" s="23"/>
      <c r="M21" s="13"/>
      <c r="N21" s="13"/>
      <c r="O21" s="12">
        <v>0</v>
      </c>
      <c r="P21" s="11"/>
      <c r="Q21" s="12">
        <v>0</v>
      </c>
      <c r="R21" s="11"/>
      <c r="S21" s="10">
        <f t="shared" si="0"/>
        <v>0</v>
      </c>
    </row>
    <row r="22" spans="1:19" ht="54.95" customHeight="1" x14ac:dyDescent="0.25">
      <c r="A22" s="21" t="s">
        <v>7</v>
      </c>
      <c r="B22" s="20" t="s">
        <v>25</v>
      </c>
      <c r="C22" s="19" t="s">
        <v>24</v>
      </c>
      <c r="D22" s="19" t="s">
        <v>23</v>
      </c>
      <c r="E22" s="19" t="s">
        <v>22</v>
      </c>
      <c r="F22" s="18"/>
      <c r="G22" s="17" t="s">
        <v>12</v>
      </c>
      <c r="H22" s="16"/>
      <c r="I22" s="15"/>
      <c r="J22" s="50">
        <v>9000</v>
      </c>
      <c r="K22" s="14" t="s">
        <v>1</v>
      </c>
      <c r="L22" s="11"/>
      <c r="M22" s="13"/>
      <c r="N22" s="13"/>
      <c r="O22" s="12">
        <v>0</v>
      </c>
      <c r="P22" s="11"/>
      <c r="Q22" s="12">
        <v>0</v>
      </c>
      <c r="R22" s="11"/>
      <c r="S22" s="10">
        <f t="shared" si="0"/>
        <v>0</v>
      </c>
    </row>
    <row r="23" spans="1:19" ht="54.95" customHeight="1" x14ac:dyDescent="0.25">
      <c r="A23" s="21" t="s">
        <v>7</v>
      </c>
      <c r="B23" s="20" t="s">
        <v>21</v>
      </c>
      <c r="C23" s="19" t="s">
        <v>20</v>
      </c>
      <c r="D23" s="19" t="s">
        <v>19</v>
      </c>
      <c r="E23" s="19" t="s">
        <v>18</v>
      </c>
      <c r="F23" s="18"/>
      <c r="G23" s="17" t="s">
        <v>17</v>
      </c>
      <c r="H23" s="16"/>
      <c r="I23" s="15"/>
      <c r="J23" s="50">
        <v>2000</v>
      </c>
      <c r="K23" s="14" t="s">
        <v>1</v>
      </c>
      <c r="L23" s="11"/>
      <c r="M23" s="13"/>
      <c r="N23" s="13"/>
      <c r="O23" s="12">
        <v>0</v>
      </c>
      <c r="P23" s="11"/>
      <c r="Q23" s="12">
        <v>0</v>
      </c>
      <c r="R23" s="11"/>
      <c r="S23" s="10">
        <f t="shared" si="0"/>
        <v>0</v>
      </c>
    </row>
    <row r="24" spans="1:19" ht="84.75" customHeight="1" x14ac:dyDescent="0.25">
      <c r="A24" s="21" t="s">
        <v>7</v>
      </c>
      <c r="B24" s="20" t="s">
        <v>16</v>
      </c>
      <c r="C24" s="19" t="s">
        <v>15</v>
      </c>
      <c r="D24" s="19" t="s">
        <v>14</v>
      </c>
      <c r="E24" s="19" t="s">
        <v>13</v>
      </c>
      <c r="F24" s="18"/>
      <c r="G24" s="17" t="s">
        <v>12</v>
      </c>
      <c r="H24" s="16"/>
      <c r="I24" s="15"/>
      <c r="J24" s="50">
        <v>1300</v>
      </c>
      <c r="K24" s="14" t="s">
        <v>1</v>
      </c>
      <c r="L24" s="11"/>
      <c r="M24" s="13"/>
      <c r="N24" s="13"/>
      <c r="O24" s="12">
        <v>0</v>
      </c>
      <c r="P24" s="11"/>
      <c r="Q24" s="12">
        <v>0</v>
      </c>
      <c r="R24" s="11"/>
      <c r="S24" s="10">
        <f t="shared" si="0"/>
        <v>0</v>
      </c>
    </row>
    <row r="25" spans="1:19" ht="72" customHeight="1" x14ac:dyDescent="0.25">
      <c r="A25" s="21" t="s">
        <v>7</v>
      </c>
      <c r="B25" s="20" t="s">
        <v>11</v>
      </c>
      <c r="C25" s="19" t="s">
        <v>10</v>
      </c>
      <c r="D25" s="19" t="s">
        <v>9</v>
      </c>
      <c r="E25" s="19" t="s">
        <v>8</v>
      </c>
      <c r="F25" s="18"/>
      <c r="G25" s="16"/>
      <c r="H25" s="22">
        <v>80</v>
      </c>
      <c r="I25" s="15"/>
      <c r="J25" s="50">
        <v>3000</v>
      </c>
      <c r="K25" s="14" t="s">
        <v>1</v>
      </c>
      <c r="L25" s="11"/>
      <c r="M25" s="13"/>
      <c r="N25" s="13"/>
      <c r="O25" s="12">
        <v>0</v>
      </c>
      <c r="P25" s="11"/>
      <c r="Q25" s="12">
        <v>0</v>
      </c>
      <c r="R25" s="11"/>
      <c r="S25" s="10">
        <f t="shared" si="0"/>
        <v>0</v>
      </c>
    </row>
    <row r="26" spans="1:19" ht="65.25" customHeight="1" thickBot="1" x14ac:dyDescent="0.3">
      <c r="A26" s="21" t="s">
        <v>7</v>
      </c>
      <c r="B26" s="20" t="s">
        <v>6</v>
      </c>
      <c r="C26" s="19" t="s">
        <v>5</v>
      </c>
      <c r="D26" s="19" t="s">
        <v>4</v>
      </c>
      <c r="E26" s="19" t="s">
        <v>3</v>
      </c>
      <c r="F26" s="18"/>
      <c r="G26" s="17" t="s">
        <v>2</v>
      </c>
      <c r="H26" s="16"/>
      <c r="I26" s="15"/>
      <c r="J26" s="50">
        <v>15000</v>
      </c>
      <c r="K26" s="14" t="s">
        <v>1</v>
      </c>
      <c r="L26" s="11"/>
      <c r="M26" s="13"/>
      <c r="N26" s="13"/>
      <c r="O26" s="12">
        <v>0</v>
      </c>
      <c r="P26" s="11"/>
      <c r="Q26" s="12">
        <v>0</v>
      </c>
      <c r="R26" s="11"/>
      <c r="S26" s="10">
        <f t="shared" si="0"/>
        <v>0</v>
      </c>
    </row>
    <row r="27" spans="1:19" ht="15" customHeight="1" thickBot="1" x14ac:dyDescent="0.3">
      <c r="A27" s="8"/>
      <c r="B27" s="8"/>
      <c r="C27" s="8"/>
      <c r="D27" s="8"/>
      <c r="E27" s="8"/>
      <c r="F27" s="8"/>
      <c r="G27" s="9"/>
      <c r="H27" s="9"/>
      <c r="I27" s="8"/>
      <c r="J27" s="7"/>
      <c r="K27" s="7"/>
      <c r="L27" s="7"/>
      <c r="M27" s="7"/>
      <c r="N27" s="6"/>
      <c r="O27" s="6"/>
      <c r="P27" s="5"/>
      <c r="Q27" s="4"/>
      <c r="R27" s="5"/>
      <c r="S27" s="4"/>
    </row>
    <row r="28" spans="1:19" ht="15.75" customHeight="1" x14ac:dyDescent="0.25">
      <c r="N28" s="54" t="s">
        <v>0</v>
      </c>
      <c r="O28" s="55"/>
      <c r="P28" s="55"/>
      <c r="Q28" s="56"/>
      <c r="R28" s="3"/>
      <c r="S28" s="60">
        <f>SUM(S14:S26)</f>
        <v>0</v>
      </c>
    </row>
    <row r="29" spans="1:19" ht="15.75" thickBot="1" x14ac:dyDescent="0.3">
      <c r="N29" s="57"/>
      <c r="O29" s="58"/>
      <c r="P29" s="58"/>
      <c r="Q29" s="59"/>
      <c r="R29" s="2"/>
      <c r="S29" s="61"/>
    </row>
    <row r="34" spans="7:7" s="1" customFormat="1" x14ac:dyDescent="0.25">
      <c r="G34"/>
    </row>
  </sheetData>
  <sheetProtection algorithmName="SHA-512" hashValue="BPxeEq6kgZ3JDNwgZ5rSm9F8Cm/kqJyjz28Ta/D5gQzLpOz1fRqysM05h5cuMaDJKUvJp4vZYIeIsCG5WgyLFQ==" saltValue="RhFeps0Q91PenFf2tBCpYA==" spinCount="100000" sheet="1" objects="1" scenarios="1"/>
  <mergeCells count="9">
    <mergeCell ref="B9:C9"/>
    <mergeCell ref="N28:Q29"/>
    <mergeCell ref="S28:S29"/>
    <mergeCell ref="A1:S1"/>
    <mergeCell ref="A3:S3"/>
    <mergeCell ref="A4:S4"/>
    <mergeCell ref="A5:S5"/>
    <mergeCell ref="A6:S6"/>
    <mergeCell ref="A7:S7"/>
  </mergeCells>
  <dataValidations count="1">
    <dataValidation type="decimal" operator="lessThan" allowBlank="1" showInputMessage="1" showErrorMessage="1" sqref="J14:J26" xr:uid="{17C8E330-30FB-403E-BA2B-CB64D5E547A6}">
      <formula1>9999999999999</formula1>
    </dataValidation>
  </dataValidations>
  <printOptions horizontalCentered="1"/>
  <pageMargins left="0.25" right="0.25" top="0.75" bottom="0.75" header="0.3" footer="0.3"/>
  <pageSetup paperSize="3" scale="77" fitToHeight="0" orientation="landscape" r:id="rId1"/>
  <headerFooter>
    <oddHeader>&amp;LDOC -PORTION CONTROL</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DOC-PortionControl</vt:lpstr>
      <vt:lpstr>'DOC-PortionControl'!Print_Area</vt:lpstr>
      <vt:lpstr>'DOC-PortionControl'!Print_Titles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dcterms:created xsi:type="dcterms:W3CDTF">2026-08-26T12:55:23Z</dcterms:created>
  <dcterms:modified xsi:type="dcterms:W3CDTF">2026-08-26T17:05:17Z</dcterms:modified>
</cp:coreProperties>
</file>