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PECS3\HWS2026 Series\HWS2026M\"/>
    </mc:Choice>
  </mc:AlternateContent>
  <xr:revisionPtr revIDLastSave="0" documentId="13_ncr:1_{BA39DE2A-6182-4B36-8334-40E06A888B2C}" xr6:coauthVersionLast="47" xr6:coauthVersionMax="47" xr10:uidLastSave="{00000000-0000-0000-0000-000000000000}"/>
  <bookViews>
    <workbookView xWindow="28680" yWindow="-120" windowWidth="29040" windowHeight="15720" xr2:uid="{3B57533C-A16B-438F-84E5-44852F4CF337}"/>
  </bookViews>
  <sheets>
    <sheet name="Bid Schedule" sheetId="1" r:id="rId1"/>
  </sheets>
  <definedNames>
    <definedName name="col_1">'Bid Schedule'!$A$9:$A$1769</definedName>
    <definedName name="col_3">'Bid Schedule'!$C$9:$C$1769</definedName>
    <definedName name="col_5">'Bid Schedule'!$E$9:$E$1769</definedName>
    <definedName name="col_8">'Bid Schedule'!$H$9:$H$1769</definedName>
    <definedName name="fred">'Bid Schedule'!#REF!</definedName>
    <definedName name="JB_FS_AL">'Bid Schedule'!#REF!</definedName>
    <definedName name="JB_FS_ATT">'Bid Schedule'!#REF!</definedName>
    <definedName name="JB_FS_CC">'Bid Schedule'!#REF!</definedName>
    <definedName name="JB_FS_CE">'Bid Schedule'!#REF!</definedName>
    <definedName name="JB_FS_EX">'Bid Schedule'!#REF!</definedName>
    <definedName name="JB_FS_LI">'Bid Schedule'!#REF!</definedName>
    <definedName name="JB_FS_NG">'Bid Schedule'!#REF!</definedName>
    <definedName name="JB_FS_RC">'Bid Schedule'!#REF!</definedName>
    <definedName name="JB_FS_SP">'Bid Schedule'!#REF!</definedName>
    <definedName name="JB_FS_VZ">'Bid Schedule'!#REF!</definedName>
    <definedName name="MOB">'Bid Schedule'!$H$98</definedName>
    <definedName name="_xlnm.Print_Area" localSheetId="0">'Bid Schedule'!$A$1:$I$98</definedName>
    <definedName name="_xlnm.Print_Titles" localSheetId="0">'Bid Schedule'!$1:$8</definedName>
    <definedName name="SUBTOTAL">'Bid Schedule'!$H$97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6" i="1" l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97" i="1" l="1"/>
  <c r="G98" i="1" s="1"/>
  <c r="H98" i="1" l="1"/>
  <c r="H5" i="1" s="1"/>
</calcChain>
</file>

<file path=xl/sharedStrings.xml><?xml version="1.0" encoding="utf-8"?>
<sst xmlns="http://schemas.openxmlformats.org/spreadsheetml/2006/main" count="375" uniqueCount="214">
  <si>
    <t>NEW YORK CITY DEPARTMENT OF DESIGN AND CONSTRUCTION</t>
  </si>
  <si>
    <t>DIVISION OF INFRASTRUCTURE - BUREAU OF DESIGN</t>
  </si>
  <si>
    <t>BID SCHEDULE</t>
  </si>
  <si>
    <t>Project ID:</t>
  </si>
  <si>
    <t>ePIN:</t>
  </si>
  <si>
    <t>TOTAL BID PRICE:</t>
  </si>
  <si>
    <t>Col. 1</t>
  </si>
  <si>
    <t>Col. 2</t>
  </si>
  <si>
    <t>Col. 3</t>
  </si>
  <si>
    <t xml:space="preserve">Col. 4 </t>
  </si>
  <si>
    <t>Col. 5</t>
  </si>
  <si>
    <t>Col. 6</t>
  </si>
  <si>
    <t>Col. 7</t>
  </si>
  <si>
    <t>Col.8</t>
  </si>
  <si>
    <t>Col.9</t>
  </si>
  <si>
    <t>Seq. No</t>
  </si>
  <si>
    <t>Item Number</t>
  </si>
  <si>
    <t>Line Type</t>
  </si>
  <si>
    <t>Item Description</t>
  </si>
  <si>
    <t>Engineer's Estimate of Quantity</t>
  </si>
  <si>
    <t>Unit</t>
  </si>
  <si>
    <t>Unit Price</t>
  </si>
  <si>
    <t>Extended Amount</t>
  </si>
  <si>
    <t>Price Criteria</t>
  </si>
  <si>
    <t>Bid Item</t>
  </si>
  <si>
    <t>Subtotal</t>
  </si>
  <si>
    <t>SUBTOTAL</t>
  </si>
  <si>
    <t xml:space="preserve">6.39 B            </t>
  </si>
  <si>
    <t>Mob</t>
  </si>
  <si>
    <t>MOBILIZATION</t>
  </si>
  <si>
    <t>L.S.</t>
  </si>
  <si>
    <t>HWS2026M</t>
  </si>
  <si>
    <t xml:space="preserve">4.02 AB-R         </t>
  </si>
  <si>
    <t xml:space="preserve">4.02 CB           </t>
  </si>
  <si>
    <t xml:space="preserve">4.04 H            </t>
  </si>
  <si>
    <t xml:space="preserve">4.07 BA           </t>
  </si>
  <si>
    <t xml:space="preserve">4.07 CB           </t>
  </si>
  <si>
    <t xml:space="preserve">4.07 CC           </t>
  </si>
  <si>
    <t xml:space="preserve">4.08 BA           </t>
  </si>
  <si>
    <t xml:space="preserve">4.08 RC-AA        </t>
  </si>
  <si>
    <t xml:space="preserve">4.09 AE           </t>
  </si>
  <si>
    <t xml:space="preserve">4.09 BE           </t>
  </si>
  <si>
    <t xml:space="preserve">4.09 CE           </t>
  </si>
  <si>
    <t xml:space="preserve">4.11 CA           </t>
  </si>
  <si>
    <t xml:space="preserve">4.13 AAS          </t>
  </si>
  <si>
    <t xml:space="preserve">4.13 AAX          </t>
  </si>
  <si>
    <t xml:space="preserve">4.13 ABS          </t>
  </si>
  <si>
    <t xml:space="preserve">4.13 BAS          </t>
  </si>
  <si>
    <t xml:space="preserve">4.13 BAX          </t>
  </si>
  <si>
    <t xml:space="preserve">4.13 BBS          </t>
  </si>
  <si>
    <t xml:space="preserve">4.13 CABS         </t>
  </si>
  <si>
    <t xml:space="preserve">4.13 CBBS         </t>
  </si>
  <si>
    <t xml:space="preserve">4.13 DE           </t>
  </si>
  <si>
    <t xml:space="preserve">4.13 DSA          </t>
  </si>
  <si>
    <t xml:space="preserve">4.13 HWE-S        </t>
  </si>
  <si>
    <t xml:space="preserve">4.13 HW-S         </t>
  </si>
  <si>
    <t xml:space="preserve">4.14 W            </t>
  </si>
  <si>
    <t xml:space="preserve">4.16 AA           </t>
  </si>
  <si>
    <t xml:space="preserve">4.16 AB           </t>
  </si>
  <si>
    <t xml:space="preserve">4.16 AC           </t>
  </si>
  <si>
    <t xml:space="preserve">4.16 AD           </t>
  </si>
  <si>
    <t xml:space="preserve">4.16 BA510        </t>
  </si>
  <si>
    <t xml:space="preserve">4.16 STUMP        </t>
  </si>
  <si>
    <t xml:space="preserve">4.18 A            </t>
  </si>
  <si>
    <t xml:space="preserve">4.18 B            </t>
  </si>
  <si>
    <t xml:space="preserve">4.18 C            </t>
  </si>
  <si>
    <t xml:space="preserve">4.18 D            </t>
  </si>
  <si>
    <t xml:space="preserve">51.41S001         </t>
  </si>
  <si>
    <t xml:space="preserve">52.11D12          </t>
  </si>
  <si>
    <t xml:space="preserve">55.11AB           </t>
  </si>
  <si>
    <t xml:space="preserve">6.02 AAN          </t>
  </si>
  <si>
    <t xml:space="preserve">6.03 AA           </t>
  </si>
  <si>
    <t xml:space="preserve">6.06 AB           </t>
  </si>
  <si>
    <t xml:space="preserve">6.07 AA           </t>
  </si>
  <si>
    <t xml:space="preserve">6.07 AB           </t>
  </si>
  <si>
    <t xml:space="preserve">6.22 F            </t>
  </si>
  <si>
    <t xml:space="preserve">6.33 A            </t>
  </si>
  <si>
    <t xml:space="preserve">6.33 B            </t>
  </si>
  <si>
    <t xml:space="preserve">6.36 DR           </t>
  </si>
  <si>
    <t xml:space="preserve">6.40 B            </t>
  </si>
  <si>
    <t xml:space="preserve">6.43 D            </t>
  </si>
  <si>
    <t xml:space="preserve">6.44 CST          </t>
  </si>
  <si>
    <t xml:space="preserve">6.51 BD-P         </t>
  </si>
  <si>
    <t xml:space="preserve">6.52 CG           </t>
  </si>
  <si>
    <t xml:space="preserve">6.82 A            </t>
  </si>
  <si>
    <t xml:space="preserve">6.82 B            </t>
  </si>
  <si>
    <t xml:space="preserve">6.83 AA           </t>
  </si>
  <si>
    <t xml:space="preserve">6.83 AB           </t>
  </si>
  <si>
    <t xml:space="preserve">6.83 AR           </t>
  </si>
  <si>
    <t xml:space="preserve">6.83 BA           </t>
  </si>
  <si>
    <t xml:space="preserve">6.83 BB           </t>
  </si>
  <si>
    <t xml:space="preserve">6.86 AA           </t>
  </si>
  <si>
    <t xml:space="preserve">6.86 AB           </t>
  </si>
  <si>
    <t xml:space="preserve">6.86 BA           </t>
  </si>
  <si>
    <t xml:space="preserve">6.86 BB           </t>
  </si>
  <si>
    <t xml:space="preserve">62.14FS           </t>
  </si>
  <si>
    <t xml:space="preserve">7.13 A            </t>
  </si>
  <si>
    <t xml:space="preserve">7.88 AB           </t>
  </si>
  <si>
    <t xml:space="preserve">7.88 AC           </t>
  </si>
  <si>
    <t xml:space="preserve">7.88 AD           </t>
  </si>
  <si>
    <t xml:space="preserve">72.11HF           </t>
  </si>
  <si>
    <t xml:space="preserve">8.01 C1           </t>
  </si>
  <si>
    <t xml:space="preserve">8.01 C2           </t>
  </si>
  <si>
    <t xml:space="preserve">8.01 H            </t>
  </si>
  <si>
    <t xml:space="preserve">8.01 S            </t>
  </si>
  <si>
    <t xml:space="preserve">8.01 W1           </t>
  </si>
  <si>
    <t xml:space="preserve">8.01 W2           </t>
  </si>
  <si>
    <t xml:space="preserve">8.02 AB-S         </t>
  </si>
  <si>
    <t xml:space="preserve">9.00 C            </t>
  </si>
  <si>
    <t xml:space="preserve">HW-900H           </t>
  </si>
  <si>
    <t>ASPHALTIC CONCRETE WEARING COURSE, 1-1/2" THICK</t>
  </si>
  <si>
    <t>ASPHALTIC CONCRETE MIXTURE</t>
  </si>
  <si>
    <t>CONCRETE BASE FOR PAVEMENT, VARIABLE THICKNESS FOR TRENCH RESTORATION, (HIGH-EARLY STRENGTH)</t>
  </si>
  <si>
    <t>RESET GRANITE CURB</t>
  </si>
  <si>
    <t>NEW GRANITE CURB, STRAIGHT</t>
  </si>
  <si>
    <t>NEW GRANITE CURB, CORNER</t>
  </si>
  <si>
    <t>CONCRETE CURB (21" DEEP)</t>
  </si>
  <si>
    <t>RETURNED CONCRETE CURB (16" DEEP)</t>
  </si>
  <si>
    <t>STRAIGHT STEEL FACED CONCRETE CURB (21" DEEP)</t>
  </si>
  <si>
    <t>DEPRESSED STEEL FACED CONCRETE CURB (21" DEEP)</t>
  </si>
  <si>
    <t>CORNER STEEL FACED CONCRETE CURB (21" DEEP)</t>
  </si>
  <si>
    <t>FILL, PLACE MEASUREMENT</t>
  </si>
  <si>
    <t>4" CONCRETE SIDEWALK (UNPIGMENTED)</t>
  </si>
  <si>
    <t>4" CONCRETE SIDEWALK WITH SPECIAL SCORING (UNPIGMENTED)</t>
  </si>
  <si>
    <t>4" CONCRETE SIDEWALK (PIGMENTED)</t>
  </si>
  <si>
    <t>7" CONCRETE SIDEWALK (UNPIGMENTED)</t>
  </si>
  <si>
    <t>7" CONCRETE SIDEWALK WITH SPECIAL SCORING (UNPIGMENTED)</t>
  </si>
  <si>
    <t>7" CONCRETE SIDEWALK (PIGMENTED)</t>
  </si>
  <si>
    <t>4" CONCRETE SIDEWALK (PIGMENTED) (SAW CUT TYPE JOINTS)</t>
  </si>
  <si>
    <t>7" CONCRETE SIDEWALK (PIGMENTED) (SAW CUT TYPE JOINTS)</t>
  </si>
  <si>
    <t>EMBEDDED PREFORMED DETECTABLE WARNING UNITS</t>
  </si>
  <si>
    <t>SURFACE APPLIED DETECTABLE WARNING UNITS</t>
  </si>
  <si>
    <t xml:space="preserve">ALLOWANCE FOR CONCRETE SIDEWALK REPAIR UNDER THE CITY’S EXPEDITED/45 DAY REPAIR PREMIUM PLAN_x000D_
</t>
  </si>
  <si>
    <t>ALLOWANCE FOR CONCRETE SIDEWALK OF LESS THAN 100 SQUARE FEET PER PROPERTY</t>
  </si>
  <si>
    <t>WELDED STEEL WIRE FABRIC</t>
  </si>
  <si>
    <t>TOPSOIL</t>
  </si>
  <si>
    <t>TREES REMOVED (4" TO UNDER 12" CALIPER)</t>
  </si>
  <si>
    <t>TREES REMOVED (12" TO UNDER 18" CALIPER)</t>
  </si>
  <si>
    <t>TREES REMOVED (18" TO UNDER 24" CALIPER)</t>
  </si>
  <si>
    <t>TREES REMOVED (24" CALIPER AND OVER)</t>
  </si>
  <si>
    <t>TREES PLANTED, 2-1/2" TO 3" CALIPER, ALL TYPES, IN 5' X 10' TREE PITS</t>
  </si>
  <si>
    <t>STUMP REMOVAL</t>
  </si>
  <si>
    <t>MAINTENANCE TREE PRUNING (UNDER 12" CAL.)</t>
  </si>
  <si>
    <t>MAINTENANCE TREE PRUNING (12" TO UNDER 18" CAL.)</t>
  </si>
  <si>
    <t>MAINTENANCE TREE PRUNING (18" TO UNDER 24" CAL.)</t>
  </si>
  <si>
    <t>MAINTENANCE TREE PRUNING (24" CAL. AND OVER)</t>
  </si>
  <si>
    <t>SODDING</t>
  </si>
  <si>
    <t>TREE CONSULTANT</t>
  </si>
  <si>
    <t>STANDARD CATCH BASIN, TYPE 1</t>
  </si>
  <si>
    <t>12" DUCTILE IRON PIPE BASIN CONNECTION</t>
  </si>
  <si>
    <t>ABANDONING BASINS AND INLETS</t>
  </si>
  <si>
    <t>UNCLASSIFIED EXCAVATION</t>
  </si>
  <si>
    <t>STRIPPING PAVEMENT SURFACE (ASPHALTIC CONCRETE)</t>
  </si>
  <si>
    <t>GRANITE BLOCK SIDEWALK (GROUTED JOINTS) (FURNISH BLOCK)</t>
  </si>
  <si>
    <t>EXISTING BLUESTONE FLAGS RELAID</t>
  </si>
  <si>
    <t>NEW BLUESTONE FLAGS, FURNISHED AND LAID</t>
  </si>
  <si>
    <t>ADDITIONAL HARDWARE</t>
  </si>
  <si>
    <t>STEEL FACED MALL NOSING, 1' TO UNDER 3' RADIUS</t>
  </si>
  <si>
    <t>STEEL FACED MALL NOSING, 3' TO UNDER 6' RADIUS</t>
  </si>
  <si>
    <t>STRUCTURAL REPAIR AND ADJUSTMENT OF UTILITY STRUCTURES</t>
  </si>
  <si>
    <t>ENGINEER'S FIELD OFFICE (TYPE B)</t>
  </si>
  <si>
    <t>DIGITAL PHOTOGRAPHS</t>
  </si>
  <si>
    <t>THERMOPLASTIC REFLECTORIZED PAVEMENT MARKINGS (4" WIDE)</t>
  </si>
  <si>
    <t>COLOR SURFACE TREATMENT FOR PAVEMENTS (CST)</t>
  </si>
  <si>
    <t>PAVEMENT KEY AT PEDESTRIAN RAMP</t>
  </si>
  <si>
    <t>CROSSING GUARD</t>
  </si>
  <si>
    <t>SAWCUTTING EXISTING PAVEMENT</t>
  </si>
  <si>
    <t>MAINTENANCE AND PROTECTION OF TRAFFIC</t>
  </si>
  <si>
    <t>REMOVING EXISTING TRAFFIC AND STREET NAME SIGNS</t>
  </si>
  <si>
    <t>REMOVING EXISTING TRAFFIC AND STREET NAME SIGN POSTS</t>
  </si>
  <si>
    <t>FURNISHING NEW NON-REFLECTORIZED TRAFFIC SIGNS</t>
  </si>
  <si>
    <t>FURNISHING NEW TRAFFIC SIGN POSTS</t>
  </si>
  <si>
    <t>FURNISHING NEW REFLECTORIZED TRAFFIC SIGNS</t>
  </si>
  <si>
    <t>INSTALLING TRAFFIC SIGNS</t>
  </si>
  <si>
    <t>INSTALLING TRAFFIC SIGN POSTS</t>
  </si>
  <si>
    <t>FURNISHING NEW STREET NAME SIGNS</t>
  </si>
  <si>
    <t>FURNISHING NEW STREET NAME SIGN POSTS</t>
  </si>
  <si>
    <t>INSTALLING STREET NAME SIGNS</t>
  </si>
  <si>
    <t>INSTALLING STREET NAME SIGN POSTS</t>
  </si>
  <si>
    <t>REFLECTIVE CRACKING MEMBRANE (18" WIDE)</t>
  </si>
  <si>
    <t>FURNISHING, DELIVERING AND INSTALLING HYDRANT FENDERS</t>
  </si>
  <si>
    <t>MAINTENANCE OF SITE</t>
  </si>
  <si>
    <t>RESET BASEMENT ACCESS</t>
  </si>
  <si>
    <t>RODENT BAIT STATIONS</t>
  </si>
  <si>
    <t>BAITING OF RODENT BAIT STATIONS</t>
  </si>
  <si>
    <t>WATERBUG BAIT APPLICATIONS</t>
  </si>
  <si>
    <t>HYDRAULIC FILL FOR ABANDONED SEWERS AND WATER MAINS</t>
  </si>
  <si>
    <t>HANDLING, TRANSPORTING AND DISPOSAL OF NON-HAZARDOUS CONTAMINATED SOIL</t>
  </si>
  <si>
    <t>SAMPLING AND TESTING OF CONTAMINATED/POTENTIALLY HAZARDOUS SOIL FOR DISPOSAL PURPOSES</t>
  </si>
  <si>
    <t>HANDLING, TRANSPORTING AND DISPOSAL OF HAZARDOUS SOIL</t>
  </si>
  <si>
    <t>HEALTH AND SAFETY</t>
  </si>
  <si>
    <t>REMOVAL, TREATMENT, AND DISCHARGE/DISPOSAL OF CONTAMINATED WATER</t>
  </si>
  <si>
    <t>SAMPLING AND TESTING OF CONTAMINATED WATER</t>
  </si>
  <si>
    <t>SPECIAL CARE EXCAVATION AND RESTORATION FOR CURB AND SIDEWALK WORK</t>
  </si>
  <si>
    <t>BARK CHIP MULCH</t>
  </si>
  <si>
    <t>EXPLORATORY TEST PITS</t>
  </si>
  <si>
    <t xml:space="preserve">ALLOWANCE FOR RAILROAD _x000D_
FACILITIES INCLUDING INSURANCE AND FORCE ACCOUNT (ALL TYPES)_x000D_
</t>
  </si>
  <si>
    <t>ALLOWANCE FOR CITY WORK ACCELERATION</t>
  </si>
  <si>
    <t>S.Y.</t>
  </si>
  <si>
    <t>TONS</t>
  </si>
  <si>
    <t>C.Y.</t>
  </si>
  <si>
    <t>L.F.</t>
  </si>
  <si>
    <t>S.F.</t>
  </si>
  <si>
    <t>LBS.</t>
  </si>
  <si>
    <t>EACH</t>
  </si>
  <si>
    <t>P/HR</t>
  </si>
  <si>
    <t>MONTH</t>
  </si>
  <si>
    <t>SETS</t>
  </si>
  <si>
    <t>BLOCK</t>
  </si>
  <si>
    <t>DAY</t>
  </si>
  <si>
    <t>C.F.</t>
  </si>
  <si>
    <t>F.S</t>
  </si>
  <si>
    <t>85027B0017</t>
  </si>
  <si>
    <t>BID PRICE OF MOBILIZATION MUST BE 8% OF THE ABOVE SUB-TOTAL PRICE.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</si>
</sst>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3" formatCode="_(* #,##0.00_);_(* \(#,##0.00\);_(* &quot;-&quot;??_);_(@_)"/>
    <numFmt numFmtId="164" formatCode="&quot;$&quot;#,##0.00"/>
    <numFmt numFmtId="165" formatCode="&quot;Unit price bid shall not be less than:&quot;\ &quot;$&quot;#,##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164" fontId="0" fillId="0" borderId="0" xfId="0" applyNumberFormat="1"/>
    <xf numFmtId="49" fontId="0" fillId="0" borderId="0" xfId="0" applyNumberFormat="1"/>
    <xf numFmtId="164" fontId="3" fillId="0" borderId="0" xfId="0" applyNumberFormat="1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3" fontId="0" fillId="0" borderId="1" xfId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Alignment="1" applyProtection="1">
      <alignment horizontal="center" vertical="center"/>
      <protection locked="0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0" fillId="0" borderId="1" xfId="0" applyNumberFormat="1" applyBorder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" fontId="0" fillId="0" borderId="0" xfId="1" applyNumberFormat="1" applyFont="1" applyAlignment="1">
      <alignment horizontal="right"/>
    </xf>
    <xf numFmtId="4" fontId="0" fillId="0" borderId="1" xfId="1" applyNumberFormat="1" applyFont="1" applyFill="1" applyBorder="1" applyAlignment="1">
      <alignment horizontal="right" vertical="center"/>
    </xf>
    <xf numFmtId="4" fontId="0" fillId="0" borderId="0" xfId="1" applyNumberFormat="1" applyFont="1" applyFill="1" applyAlignment="1">
      <alignment horizontal="right" vertical="center"/>
    </xf>
    <xf numFmtId="4" fontId="0" fillId="0" borderId="0" xfId="1" applyNumberFormat="1" applyFont="1" applyAlignment="1">
      <alignment horizontal="right" vertical="center"/>
    </xf>
    <xf numFmtId="164" fontId="3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8" fontId="6" fillId="0" borderId="1" xfId="0" applyNumberFormat="1" applyFont="1" applyBorder="1" applyAlignment="1">
      <alignment horizontal="center" vertical="center"/>
    </xf>
    <xf numFmtId="8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4">
    <dxf>
      <numFmt numFmtId="166" formatCode="&quot;Price bid shall be for the Fixed Sum of: &quot;&quot;$&quot;#,###,##0.00"/>
    </dxf>
    <dxf>
      <numFmt numFmtId="166" formatCode="&quot;Price bid shall be for the Fixed Sum of: &quot;&quot;$&quot;#,###,##0.00"/>
    </dxf>
    <dxf>
      <numFmt numFmtId="166" formatCode="&quot;Price bid shall be for the Fixed Sum of: &quot;&quot;$&quot;#,###,##0.00"/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510771</xdr:colOff>
      <xdr:row>2</xdr:row>
      <xdr:rowOff>10758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CB9751-82CA-4DD6-87E9-25FF6B590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59742" cy="548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0BEE-00CF-41A1-9188-0AF7921E0065}">
  <sheetPr>
    <pageSetUpPr fitToPage="1"/>
  </sheetPr>
  <dimension ref="A1:I106"/>
  <sheetViews>
    <sheetView tabSelected="1" zoomScale="85" zoomScaleNormal="85" workbookViewId="0">
      <pane ySplit="8" topLeftCell="A86" activePane="bottomLeft" state="frozen"/>
      <selection pane="bottomLeft" activeCell="G98" sqref="G98"/>
    </sheetView>
  </sheetViews>
  <sheetFormatPr defaultRowHeight="15" x14ac:dyDescent="0.25"/>
  <cols>
    <col min="1" max="1" width="9.140625" style="17"/>
    <col min="2" max="2" width="18.5703125" style="37" bestFit="1" customWidth="1"/>
    <col min="3" max="3" width="8.5703125" style="18" bestFit="1" customWidth="1"/>
    <col min="4" max="4" width="70.7109375" style="19" customWidth="1"/>
    <col min="5" max="5" width="15.7109375" style="43" customWidth="1"/>
    <col min="6" max="6" width="7.85546875" style="17" bestFit="1" customWidth="1"/>
    <col min="7" max="7" width="15.7109375" style="24" customWidth="1"/>
    <col min="8" max="8" width="15.7109375" style="20" customWidth="1"/>
    <col min="9" max="9" width="55.7109375" style="19" customWidth="1"/>
  </cols>
  <sheetData>
    <row r="1" spans="1:9" ht="2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1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</row>
    <row r="3" spans="1:9" ht="21" x14ac:dyDescent="0.25">
      <c r="A3" s="45" t="s">
        <v>2</v>
      </c>
      <c r="B3" s="45"/>
      <c r="C3" s="45"/>
      <c r="D3" s="45"/>
      <c r="E3" s="45"/>
      <c r="F3" s="45"/>
      <c r="G3" s="45"/>
      <c r="H3" s="45"/>
      <c r="I3" s="45"/>
    </row>
    <row r="4" spans="1:9" x14ac:dyDescent="0.25">
      <c r="A4"/>
      <c r="B4" s="34" t="s">
        <v>3</v>
      </c>
      <c r="C4" s="15"/>
      <c r="D4" t="s">
        <v>31</v>
      </c>
      <c r="E4" s="40"/>
      <c r="G4" s="22"/>
      <c r="H4" s="3"/>
      <c r="I4" s="1"/>
    </row>
    <row r="5" spans="1:9" x14ac:dyDescent="0.25">
      <c r="A5"/>
      <c r="B5" s="34" t="s">
        <v>4</v>
      </c>
      <c r="C5" s="15"/>
      <c r="D5" s="16" t="s">
        <v>212</v>
      </c>
      <c r="E5" s="40"/>
      <c r="G5" s="23" t="s">
        <v>5</v>
      </c>
      <c r="H5" s="5">
        <f>SUBTOTAL+MOB</f>
        <v>243432</v>
      </c>
      <c r="I5" s="1"/>
    </row>
    <row r="6" spans="1:9" x14ac:dyDescent="0.25">
      <c r="A6"/>
      <c r="B6" s="35"/>
      <c r="C6" s="4"/>
      <c r="D6" s="1"/>
      <c r="E6" s="40"/>
      <c r="G6" s="22"/>
      <c r="H6" s="3"/>
      <c r="I6" s="1"/>
    </row>
    <row r="7" spans="1:9" x14ac:dyDescent="0.25">
      <c r="A7" s="6" t="s">
        <v>6</v>
      </c>
      <c r="B7" s="32" t="s">
        <v>7</v>
      </c>
      <c r="C7" s="7" t="s">
        <v>8</v>
      </c>
      <c r="D7" s="8" t="s">
        <v>9</v>
      </c>
      <c r="E7" s="38" t="s">
        <v>10</v>
      </c>
      <c r="F7" s="9" t="s">
        <v>11</v>
      </c>
      <c r="G7" s="9" t="s">
        <v>12</v>
      </c>
      <c r="H7" s="7" t="s">
        <v>13</v>
      </c>
      <c r="I7" s="7" t="s">
        <v>14</v>
      </c>
    </row>
    <row r="8" spans="1:9" s="2" customFormat="1" ht="45" x14ac:dyDescent="0.25">
      <c r="A8" s="10" t="s">
        <v>15</v>
      </c>
      <c r="B8" s="33" t="s">
        <v>16</v>
      </c>
      <c r="C8" s="11" t="s">
        <v>17</v>
      </c>
      <c r="D8" s="12" t="s">
        <v>18</v>
      </c>
      <c r="E8" s="39" t="s">
        <v>19</v>
      </c>
      <c r="F8" s="10" t="s">
        <v>20</v>
      </c>
      <c r="G8" s="13" t="s">
        <v>21</v>
      </c>
      <c r="H8" s="14" t="s">
        <v>22</v>
      </c>
      <c r="I8" s="12" t="s">
        <v>23</v>
      </c>
    </row>
    <row r="9" spans="1:9" x14ac:dyDescent="0.25">
      <c r="A9" s="21">
        <v>1</v>
      </c>
      <c r="B9" s="36" t="s">
        <v>32</v>
      </c>
      <c r="C9" s="25" t="s">
        <v>24</v>
      </c>
      <c r="D9" s="26" t="s">
        <v>110</v>
      </c>
      <c r="E9" s="41">
        <v>2070</v>
      </c>
      <c r="F9" s="21" t="s">
        <v>198</v>
      </c>
      <c r="G9" s="27"/>
      <c r="H9" s="28">
        <f>IF(F9="F.S",I9,E9*ROUND(G9,2))</f>
        <v>0</v>
      </c>
      <c r="I9" s="29">
        <v>0</v>
      </c>
    </row>
    <row r="10" spans="1:9" x14ac:dyDescent="0.25">
      <c r="A10" s="21">
        <v>2</v>
      </c>
      <c r="B10" s="36" t="s">
        <v>33</v>
      </c>
      <c r="C10" s="25" t="s">
        <v>24</v>
      </c>
      <c r="D10" s="26" t="s">
        <v>111</v>
      </c>
      <c r="E10" s="41">
        <v>195</v>
      </c>
      <c r="F10" s="21" t="s">
        <v>199</v>
      </c>
      <c r="G10" s="27"/>
      <c r="H10" s="28">
        <f t="shared" ref="H10:H73" si="0">IF(F10="F.S",I10,E10*ROUND(G10,2))</f>
        <v>0</v>
      </c>
      <c r="I10" s="29">
        <v>0</v>
      </c>
    </row>
    <row r="11" spans="1:9" ht="30" x14ac:dyDescent="0.25">
      <c r="A11" s="21">
        <v>3</v>
      </c>
      <c r="B11" s="36" t="s">
        <v>34</v>
      </c>
      <c r="C11" s="25" t="s">
        <v>24</v>
      </c>
      <c r="D11" s="26" t="s">
        <v>112</v>
      </c>
      <c r="E11" s="41">
        <v>180</v>
      </c>
      <c r="F11" s="21" t="s">
        <v>200</v>
      </c>
      <c r="G11" s="27"/>
      <c r="H11" s="28">
        <f t="shared" si="0"/>
        <v>0</v>
      </c>
      <c r="I11" s="29">
        <v>0</v>
      </c>
    </row>
    <row r="12" spans="1:9" x14ac:dyDescent="0.25">
      <c r="A12" s="21">
        <v>4</v>
      </c>
      <c r="B12" s="36" t="s">
        <v>35</v>
      </c>
      <c r="C12" s="25" t="s">
        <v>24</v>
      </c>
      <c r="D12" s="26" t="s">
        <v>113</v>
      </c>
      <c r="E12" s="41">
        <v>100</v>
      </c>
      <c r="F12" s="21" t="s">
        <v>201</v>
      </c>
      <c r="G12" s="27"/>
      <c r="H12" s="28">
        <f t="shared" si="0"/>
        <v>0</v>
      </c>
      <c r="I12" s="29">
        <v>0</v>
      </c>
    </row>
    <row r="13" spans="1:9" x14ac:dyDescent="0.25">
      <c r="A13" s="21">
        <v>5</v>
      </c>
      <c r="B13" s="36" t="s">
        <v>36</v>
      </c>
      <c r="C13" s="25" t="s">
        <v>24</v>
      </c>
      <c r="D13" s="26" t="s">
        <v>114</v>
      </c>
      <c r="E13" s="41">
        <v>150</v>
      </c>
      <c r="F13" s="21" t="s">
        <v>201</v>
      </c>
      <c r="G13" s="27"/>
      <c r="H13" s="28">
        <f t="shared" si="0"/>
        <v>0</v>
      </c>
      <c r="I13" s="29">
        <v>0</v>
      </c>
    </row>
    <row r="14" spans="1:9" x14ac:dyDescent="0.25">
      <c r="A14" s="21">
        <v>6</v>
      </c>
      <c r="B14" s="36" t="s">
        <v>37</v>
      </c>
      <c r="C14" s="25" t="s">
        <v>24</v>
      </c>
      <c r="D14" s="26" t="s">
        <v>115</v>
      </c>
      <c r="E14" s="41">
        <v>525</v>
      </c>
      <c r="F14" s="21" t="s">
        <v>201</v>
      </c>
      <c r="G14" s="27"/>
      <c r="H14" s="28">
        <f t="shared" si="0"/>
        <v>0</v>
      </c>
      <c r="I14" s="29">
        <v>0</v>
      </c>
    </row>
    <row r="15" spans="1:9" x14ac:dyDescent="0.25">
      <c r="A15" s="21">
        <v>7</v>
      </c>
      <c r="B15" s="36" t="s">
        <v>38</v>
      </c>
      <c r="C15" s="25" t="s">
        <v>24</v>
      </c>
      <c r="D15" s="26" t="s">
        <v>116</v>
      </c>
      <c r="E15" s="41">
        <v>4920</v>
      </c>
      <c r="F15" s="21" t="s">
        <v>201</v>
      </c>
      <c r="G15" s="27"/>
      <c r="H15" s="28">
        <f t="shared" si="0"/>
        <v>0</v>
      </c>
      <c r="I15" s="29">
        <v>0</v>
      </c>
    </row>
    <row r="16" spans="1:9" x14ac:dyDescent="0.25">
      <c r="A16" s="21">
        <v>8</v>
      </c>
      <c r="B16" s="36" t="s">
        <v>39</v>
      </c>
      <c r="C16" s="25" t="s">
        <v>24</v>
      </c>
      <c r="D16" s="26" t="s">
        <v>117</v>
      </c>
      <c r="E16" s="41">
        <v>100</v>
      </c>
      <c r="F16" s="21" t="s">
        <v>201</v>
      </c>
      <c r="G16" s="27"/>
      <c r="H16" s="28">
        <f t="shared" si="0"/>
        <v>0</v>
      </c>
      <c r="I16" s="29">
        <v>0</v>
      </c>
    </row>
    <row r="17" spans="1:9" x14ac:dyDescent="0.25">
      <c r="A17" s="21">
        <v>9</v>
      </c>
      <c r="B17" s="36" t="s">
        <v>40</v>
      </c>
      <c r="C17" s="25" t="s">
        <v>24</v>
      </c>
      <c r="D17" s="26" t="s">
        <v>118</v>
      </c>
      <c r="E17" s="41">
        <v>2035</v>
      </c>
      <c r="F17" s="21" t="s">
        <v>201</v>
      </c>
      <c r="G17" s="27"/>
      <c r="H17" s="28">
        <f t="shared" si="0"/>
        <v>0</v>
      </c>
      <c r="I17" s="29">
        <v>0</v>
      </c>
    </row>
    <row r="18" spans="1:9" x14ac:dyDescent="0.25">
      <c r="A18" s="21">
        <v>10</v>
      </c>
      <c r="B18" s="36" t="s">
        <v>41</v>
      </c>
      <c r="C18" s="25" t="s">
        <v>24</v>
      </c>
      <c r="D18" s="26" t="s">
        <v>119</v>
      </c>
      <c r="E18" s="41">
        <v>440</v>
      </c>
      <c r="F18" s="21" t="s">
        <v>201</v>
      </c>
      <c r="G18" s="27"/>
      <c r="H18" s="28">
        <f t="shared" si="0"/>
        <v>0</v>
      </c>
      <c r="I18" s="29">
        <v>0</v>
      </c>
    </row>
    <row r="19" spans="1:9" x14ac:dyDescent="0.25">
      <c r="A19" s="21">
        <v>11</v>
      </c>
      <c r="B19" s="36" t="s">
        <v>42</v>
      </c>
      <c r="C19" s="25" t="s">
        <v>24</v>
      </c>
      <c r="D19" s="26" t="s">
        <v>120</v>
      </c>
      <c r="E19" s="41">
        <v>1230</v>
      </c>
      <c r="F19" s="21" t="s">
        <v>201</v>
      </c>
      <c r="G19" s="27"/>
      <c r="H19" s="28">
        <f t="shared" si="0"/>
        <v>0</v>
      </c>
      <c r="I19" s="29">
        <v>0</v>
      </c>
    </row>
    <row r="20" spans="1:9" x14ac:dyDescent="0.25">
      <c r="A20" s="21">
        <v>12</v>
      </c>
      <c r="B20" s="36" t="s">
        <v>43</v>
      </c>
      <c r="C20" s="25" t="s">
        <v>24</v>
      </c>
      <c r="D20" s="26" t="s">
        <v>121</v>
      </c>
      <c r="E20" s="41">
        <v>95</v>
      </c>
      <c r="F20" s="21" t="s">
        <v>200</v>
      </c>
      <c r="G20" s="27"/>
      <c r="H20" s="28">
        <f t="shared" si="0"/>
        <v>0</v>
      </c>
      <c r="I20" s="29">
        <v>0</v>
      </c>
    </row>
    <row r="21" spans="1:9" x14ac:dyDescent="0.25">
      <c r="A21" s="21">
        <v>13</v>
      </c>
      <c r="B21" s="36" t="s">
        <v>44</v>
      </c>
      <c r="C21" s="25" t="s">
        <v>24</v>
      </c>
      <c r="D21" s="26" t="s">
        <v>122</v>
      </c>
      <c r="E21" s="41">
        <v>58235</v>
      </c>
      <c r="F21" s="21" t="s">
        <v>202</v>
      </c>
      <c r="G21" s="27"/>
      <c r="H21" s="28">
        <f t="shared" si="0"/>
        <v>0</v>
      </c>
      <c r="I21" s="29">
        <v>0</v>
      </c>
    </row>
    <row r="22" spans="1:9" x14ac:dyDescent="0.25">
      <c r="A22" s="21">
        <v>14</v>
      </c>
      <c r="B22" s="36" t="s">
        <v>45</v>
      </c>
      <c r="C22" s="25" t="s">
        <v>24</v>
      </c>
      <c r="D22" s="26" t="s">
        <v>123</v>
      </c>
      <c r="E22" s="41">
        <v>155</v>
      </c>
      <c r="F22" s="21" t="s">
        <v>202</v>
      </c>
      <c r="G22" s="27"/>
      <c r="H22" s="28">
        <f t="shared" si="0"/>
        <v>0</v>
      </c>
      <c r="I22" s="29">
        <v>0</v>
      </c>
    </row>
    <row r="23" spans="1:9" x14ac:dyDescent="0.25">
      <c r="A23" s="21">
        <v>15</v>
      </c>
      <c r="B23" s="36" t="s">
        <v>46</v>
      </c>
      <c r="C23" s="25" t="s">
        <v>24</v>
      </c>
      <c r="D23" s="26" t="s">
        <v>124</v>
      </c>
      <c r="E23" s="41">
        <v>3695</v>
      </c>
      <c r="F23" s="21" t="s">
        <v>202</v>
      </c>
      <c r="G23" s="27"/>
      <c r="H23" s="28">
        <f t="shared" si="0"/>
        <v>0</v>
      </c>
      <c r="I23" s="29">
        <v>0</v>
      </c>
    </row>
    <row r="24" spans="1:9" x14ac:dyDescent="0.25">
      <c r="A24" s="21">
        <v>16</v>
      </c>
      <c r="B24" s="36" t="s">
        <v>47</v>
      </c>
      <c r="C24" s="25" t="s">
        <v>24</v>
      </c>
      <c r="D24" s="26" t="s">
        <v>125</v>
      </c>
      <c r="E24" s="41">
        <v>17355</v>
      </c>
      <c r="F24" s="21" t="s">
        <v>202</v>
      </c>
      <c r="G24" s="27"/>
      <c r="H24" s="28">
        <f t="shared" si="0"/>
        <v>0</v>
      </c>
      <c r="I24" s="29">
        <v>0</v>
      </c>
    </row>
    <row r="25" spans="1:9" x14ac:dyDescent="0.25">
      <c r="A25" s="21">
        <v>17</v>
      </c>
      <c r="B25" s="36" t="s">
        <v>48</v>
      </c>
      <c r="C25" s="25" t="s">
        <v>24</v>
      </c>
      <c r="D25" s="26" t="s">
        <v>126</v>
      </c>
      <c r="E25" s="41">
        <v>60</v>
      </c>
      <c r="F25" s="21" t="s">
        <v>202</v>
      </c>
      <c r="G25" s="27"/>
      <c r="H25" s="28">
        <f t="shared" si="0"/>
        <v>0</v>
      </c>
      <c r="I25" s="29">
        <v>0</v>
      </c>
    </row>
    <row r="26" spans="1:9" x14ac:dyDescent="0.25">
      <c r="A26" s="21">
        <v>18</v>
      </c>
      <c r="B26" s="36" t="s">
        <v>49</v>
      </c>
      <c r="C26" s="25" t="s">
        <v>24</v>
      </c>
      <c r="D26" s="26" t="s">
        <v>127</v>
      </c>
      <c r="E26" s="41">
        <v>3395</v>
      </c>
      <c r="F26" s="21" t="s">
        <v>202</v>
      </c>
      <c r="G26" s="27"/>
      <c r="H26" s="28">
        <f t="shared" si="0"/>
        <v>0</v>
      </c>
      <c r="I26" s="29">
        <v>0</v>
      </c>
    </row>
    <row r="27" spans="1:9" x14ac:dyDescent="0.25">
      <c r="A27" s="21">
        <v>19</v>
      </c>
      <c r="B27" s="36" t="s">
        <v>50</v>
      </c>
      <c r="C27" s="25" t="s">
        <v>24</v>
      </c>
      <c r="D27" s="26" t="s">
        <v>128</v>
      </c>
      <c r="E27" s="41">
        <v>155</v>
      </c>
      <c r="F27" s="21" t="s">
        <v>202</v>
      </c>
      <c r="G27" s="27"/>
      <c r="H27" s="28">
        <f t="shared" si="0"/>
        <v>0</v>
      </c>
      <c r="I27" s="29">
        <v>0</v>
      </c>
    </row>
    <row r="28" spans="1:9" x14ac:dyDescent="0.25">
      <c r="A28" s="21">
        <v>20</v>
      </c>
      <c r="B28" s="36" t="s">
        <v>51</v>
      </c>
      <c r="C28" s="25" t="s">
        <v>24</v>
      </c>
      <c r="D28" s="26" t="s">
        <v>129</v>
      </c>
      <c r="E28" s="41">
        <v>60</v>
      </c>
      <c r="F28" s="21" t="s">
        <v>202</v>
      </c>
      <c r="G28" s="27"/>
      <c r="H28" s="28">
        <f t="shared" si="0"/>
        <v>0</v>
      </c>
      <c r="I28" s="29">
        <v>0</v>
      </c>
    </row>
    <row r="29" spans="1:9" x14ac:dyDescent="0.25">
      <c r="A29" s="21">
        <v>21</v>
      </c>
      <c r="B29" s="36" t="s">
        <v>52</v>
      </c>
      <c r="C29" s="25" t="s">
        <v>24</v>
      </c>
      <c r="D29" s="26" t="s">
        <v>130</v>
      </c>
      <c r="E29" s="41">
        <v>1400</v>
      </c>
      <c r="F29" s="21" t="s">
        <v>202</v>
      </c>
      <c r="G29" s="27"/>
      <c r="H29" s="28">
        <f t="shared" si="0"/>
        <v>0</v>
      </c>
      <c r="I29" s="29">
        <v>0</v>
      </c>
    </row>
    <row r="30" spans="1:9" x14ac:dyDescent="0.25">
      <c r="A30" s="21">
        <v>22</v>
      </c>
      <c r="B30" s="36" t="s">
        <v>53</v>
      </c>
      <c r="C30" s="25" t="s">
        <v>24</v>
      </c>
      <c r="D30" s="26" t="s">
        <v>131</v>
      </c>
      <c r="E30" s="41">
        <v>760</v>
      </c>
      <c r="F30" s="21" t="s">
        <v>202</v>
      </c>
      <c r="G30" s="27"/>
      <c r="H30" s="28">
        <f t="shared" si="0"/>
        <v>0</v>
      </c>
      <c r="I30" s="29">
        <v>0</v>
      </c>
    </row>
    <row r="31" spans="1:9" ht="45" x14ac:dyDescent="0.25">
      <c r="A31" s="21">
        <v>23</v>
      </c>
      <c r="B31" s="36" t="s">
        <v>54</v>
      </c>
      <c r="C31" s="25" t="s">
        <v>24</v>
      </c>
      <c r="D31" s="26" t="s">
        <v>132</v>
      </c>
      <c r="E31" s="41">
        <v>1</v>
      </c>
      <c r="F31" s="21" t="s">
        <v>211</v>
      </c>
      <c r="G31" s="27"/>
      <c r="H31" s="28">
        <f t="shared" si="0"/>
        <v>38200</v>
      </c>
      <c r="I31" s="29">
        <v>38200</v>
      </c>
    </row>
    <row r="32" spans="1:9" ht="30" x14ac:dyDescent="0.25">
      <c r="A32" s="21">
        <v>24</v>
      </c>
      <c r="B32" s="36" t="s">
        <v>55</v>
      </c>
      <c r="C32" s="25" t="s">
        <v>24</v>
      </c>
      <c r="D32" s="26" t="s">
        <v>133</v>
      </c>
      <c r="E32" s="41">
        <v>1</v>
      </c>
      <c r="F32" s="21" t="s">
        <v>211</v>
      </c>
      <c r="G32" s="27"/>
      <c r="H32" s="28">
        <f t="shared" si="0"/>
        <v>38200</v>
      </c>
      <c r="I32" s="29">
        <v>38200</v>
      </c>
    </row>
    <row r="33" spans="1:9" x14ac:dyDescent="0.25">
      <c r="A33" s="21">
        <v>25</v>
      </c>
      <c r="B33" s="36" t="s">
        <v>56</v>
      </c>
      <c r="C33" s="25" t="s">
        <v>24</v>
      </c>
      <c r="D33" s="26" t="s">
        <v>134</v>
      </c>
      <c r="E33" s="41">
        <v>1210</v>
      </c>
      <c r="F33" s="21" t="s">
        <v>203</v>
      </c>
      <c r="G33" s="27"/>
      <c r="H33" s="28">
        <f t="shared" si="0"/>
        <v>0</v>
      </c>
      <c r="I33" s="29">
        <v>0</v>
      </c>
    </row>
    <row r="34" spans="1:9" x14ac:dyDescent="0.25">
      <c r="A34" s="21">
        <v>26</v>
      </c>
      <c r="B34" s="36">
        <v>4.1500000000000004</v>
      </c>
      <c r="C34" s="25" t="s">
        <v>24</v>
      </c>
      <c r="D34" s="26" t="s">
        <v>135</v>
      </c>
      <c r="E34" s="41">
        <v>120</v>
      </c>
      <c r="F34" s="21" t="s">
        <v>200</v>
      </c>
      <c r="G34" s="27"/>
      <c r="H34" s="28">
        <f t="shared" si="0"/>
        <v>0</v>
      </c>
      <c r="I34" s="29">
        <v>0</v>
      </c>
    </row>
    <row r="35" spans="1:9" x14ac:dyDescent="0.25">
      <c r="A35" s="21">
        <v>27</v>
      </c>
      <c r="B35" s="36" t="s">
        <v>57</v>
      </c>
      <c r="C35" s="25" t="s">
        <v>24</v>
      </c>
      <c r="D35" s="26" t="s">
        <v>136</v>
      </c>
      <c r="E35" s="41">
        <v>6</v>
      </c>
      <c r="F35" s="21" t="s">
        <v>204</v>
      </c>
      <c r="G35" s="27"/>
      <c r="H35" s="28">
        <f t="shared" si="0"/>
        <v>0</v>
      </c>
      <c r="I35" s="29">
        <v>0</v>
      </c>
    </row>
    <row r="36" spans="1:9" x14ac:dyDescent="0.25">
      <c r="A36" s="21">
        <v>28</v>
      </c>
      <c r="B36" s="36" t="s">
        <v>58</v>
      </c>
      <c r="C36" s="25" t="s">
        <v>24</v>
      </c>
      <c r="D36" s="26" t="s">
        <v>137</v>
      </c>
      <c r="E36" s="41">
        <v>6</v>
      </c>
      <c r="F36" s="21" t="s">
        <v>204</v>
      </c>
      <c r="G36" s="27"/>
      <c r="H36" s="28">
        <f t="shared" si="0"/>
        <v>0</v>
      </c>
      <c r="I36" s="29">
        <v>0</v>
      </c>
    </row>
    <row r="37" spans="1:9" x14ac:dyDescent="0.25">
      <c r="A37" s="21">
        <v>29</v>
      </c>
      <c r="B37" s="36" t="s">
        <v>59</v>
      </c>
      <c r="C37" s="25" t="s">
        <v>24</v>
      </c>
      <c r="D37" s="26" t="s">
        <v>138</v>
      </c>
      <c r="E37" s="41">
        <v>6</v>
      </c>
      <c r="F37" s="21" t="s">
        <v>204</v>
      </c>
      <c r="G37" s="27"/>
      <c r="H37" s="28">
        <f t="shared" si="0"/>
        <v>0</v>
      </c>
      <c r="I37" s="29">
        <v>0</v>
      </c>
    </row>
    <row r="38" spans="1:9" x14ac:dyDescent="0.25">
      <c r="A38" s="21">
        <v>30</v>
      </c>
      <c r="B38" s="36" t="s">
        <v>60</v>
      </c>
      <c r="C38" s="25" t="s">
        <v>24</v>
      </c>
      <c r="D38" s="26" t="s">
        <v>139</v>
      </c>
      <c r="E38" s="41">
        <v>6</v>
      </c>
      <c r="F38" s="21" t="s">
        <v>204</v>
      </c>
      <c r="G38" s="27"/>
      <c r="H38" s="28">
        <f t="shared" si="0"/>
        <v>0</v>
      </c>
      <c r="I38" s="29">
        <v>0</v>
      </c>
    </row>
    <row r="39" spans="1:9" x14ac:dyDescent="0.25">
      <c r="A39" s="21">
        <v>31</v>
      </c>
      <c r="B39" s="36" t="s">
        <v>61</v>
      </c>
      <c r="C39" s="25" t="s">
        <v>24</v>
      </c>
      <c r="D39" s="26" t="s">
        <v>140</v>
      </c>
      <c r="E39" s="41">
        <v>6</v>
      </c>
      <c r="F39" s="21" t="s">
        <v>204</v>
      </c>
      <c r="G39" s="27"/>
      <c r="H39" s="28">
        <f t="shared" si="0"/>
        <v>0</v>
      </c>
      <c r="I39" s="29">
        <v>0</v>
      </c>
    </row>
    <row r="40" spans="1:9" x14ac:dyDescent="0.25">
      <c r="A40" s="21">
        <v>32</v>
      </c>
      <c r="B40" s="36" t="s">
        <v>62</v>
      </c>
      <c r="C40" s="25" t="s">
        <v>24</v>
      </c>
      <c r="D40" s="26" t="s">
        <v>141</v>
      </c>
      <c r="E40" s="41">
        <v>8</v>
      </c>
      <c r="F40" s="21" t="s">
        <v>204</v>
      </c>
      <c r="G40" s="27"/>
      <c r="H40" s="28">
        <f t="shared" si="0"/>
        <v>0</v>
      </c>
      <c r="I40" s="29">
        <v>0</v>
      </c>
    </row>
    <row r="41" spans="1:9" x14ac:dyDescent="0.25">
      <c r="A41" s="21">
        <v>33</v>
      </c>
      <c r="B41" s="36" t="s">
        <v>63</v>
      </c>
      <c r="C41" s="25" t="s">
        <v>24</v>
      </c>
      <c r="D41" s="26" t="s">
        <v>142</v>
      </c>
      <c r="E41" s="41">
        <v>10</v>
      </c>
      <c r="F41" s="21" t="s">
        <v>204</v>
      </c>
      <c r="G41" s="27"/>
      <c r="H41" s="28">
        <f t="shared" si="0"/>
        <v>0</v>
      </c>
      <c r="I41" s="29">
        <v>0</v>
      </c>
    </row>
    <row r="42" spans="1:9" x14ac:dyDescent="0.25">
      <c r="A42" s="21">
        <v>34</v>
      </c>
      <c r="B42" s="36" t="s">
        <v>64</v>
      </c>
      <c r="C42" s="25" t="s">
        <v>24</v>
      </c>
      <c r="D42" s="26" t="s">
        <v>143</v>
      </c>
      <c r="E42" s="41">
        <v>7</v>
      </c>
      <c r="F42" s="21" t="s">
        <v>204</v>
      </c>
      <c r="G42" s="27"/>
      <c r="H42" s="28">
        <f t="shared" si="0"/>
        <v>0</v>
      </c>
      <c r="I42" s="29">
        <v>0</v>
      </c>
    </row>
    <row r="43" spans="1:9" x14ac:dyDescent="0.25">
      <c r="A43" s="21">
        <v>35</v>
      </c>
      <c r="B43" s="36" t="s">
        <v>65</v>
      </c>
      <c r="C43" s="25" t="s">
        <v>24</v>
      </c>
      <c r="D43" s="26" t="s">
        <v>144</v>
      </c>
      <c r="E43" s="41">
        <v>7</v>
      </c>
      <c r="F43" s="21" t="s">
        <v>204</v>
      </c>
      <c r="G43" s="27"/>
      <c r="H43" s="28">
        <f t="shared" si="0"/>
        <v>0</v>
      </c>
      <c r="I43" s="29">
        <v>0</v>
      </c>
    </row>
    <row r="44" spans="1:9" x14ac:dyDescent="0.25">
      <c r="A44" s="21">
        <v>36</v>
      </c>
      <c r="B44" s="36" t="s">
        <v>66</v>
      </c>
      <c r="C44" s="25" t="s">
        <v>24</v>
      </c>
      <c r="D44" s="26" t="s">
        <v>145</v>
      </c>
      <c r="E44" s="41">
        <v>6</v>
      </c>
      <c r="F44" s="21" t="s">
        <v>204</v>
      </c>
      <c r="G44" s="27"/>
      <c r="H44" s="28">
        <f t="shared" si="0"/>
        <v>0</v>
      </c>
      <c r="I44" s="29">
        <v>0</v>
      </c>
    </row>
    <row r="45" spans="1:9" x14ac:dyDescent="0.25">
      <c r="A45" s="21">
        <v>37</v>
      </c>
      <c r="B45" s="36">
        <v>4.1900000000000004</v>
      </c>
      <c r="C45" s="25" t="s">
        <v>24</v>
      </c>
      <c r="D45" s="26" t="s">
        <v>146</v>
      </c>
      <c r="E45" s="41">
        <v>50</v>
      </c>
      <c r="F45" s="21" t="s">
        <v>198</v>
      </c>
      <c r="G45" s="27"/>
      <c r="H45" s="28">
        <f t="shared" si="0"/>
        <v>0</v>
      </c>
      <c r="I45" s="29">
        <v>0</v>
      </c>
    </row>
    <row r="46" spans="1:9" x14ac:dyDescent="0.25">
      <c r="A46" s="21">
        <v>38</v>
      </c>
      <c r="B46" s="36">
        <v>4.21</v>
      </c>
      <c r="C46" s="25" t="s">
        <v>24</v>
      </c>
      <c r="D46" s="26" t="s">
        <v>147</v>
      </c>
      <c r="E46" s="41">
        <v>35</v>
      </c>
      <c r="F46" s="21" t="s">
        <v>205</v>
      </c>
      <c r="G46" s="27"/>
      <c r="H46" s="28">
        <f t="shared" si="0"/>
        <v>0</v>
      </c>
      <c r="I46" s="29">
        <v>0</v>
      </c>
    </row>
    <row r="47" spans="1:9" x14ac:dyDescent="0.25">
      <c r="A47" s="21">
        <v>39</v>
      </c>
      <c r="B47" s="36" t="s">
        <v>67</v>
      </c>
      <c r="C47" s="25" t="s">
        <v>24</v>
      </c>
      <c r="D47" s="26" t="s">
        <v>148</v>
      </c>
      <c r="E47" s="41">
        <v>2</v>
      </c>
      <c r="F47" s="21" t="s">
        <v>204</v>
      </c>
      <c r="G47" s="27"/>
      <c r="H47" s="28">
        <f t="shared" si="0"/>
        <v>0</v>
      </c>
      <c r="I47" s="29">
        <v>8000</v>
      </c>
    </row>
    <row r="48" spans="1:9" x14ac:dyDescent="0.25">
      <c r="A48" s="21">
        <v>40</v>
      </c>
      <c r="B48" s="36" t="s">
        <v>68</v>
      </c>
      <c r="C48" s="25" t="s">
        <v>24</v>
      </c>
      <c r="D48" s="26" t="s">
        <v>149</v>
      </c>
      <c r="E48" s="41">
        <v>100</v>
      </c>
      <c r="F48" s="21" t="s">
        <v>201</v>
      </c>
      <c r="G48" s="27"/>
      <c r="H48" s="28">
        <f t="shared" si="0"/>
        <v>0</v>
      </c>
      <c r="I48" s="29">
        <v>350</v>
      </c>
    </row>
    <row r="49" spans="1:9" x14ac:dyDescent="0.25">
      <c r="A49" s="21">
        <v>41</v>
      </c>
      <c r="B49" s="36" t="s">
        <v>69</v>
      </c>
      <c r="C49" s="25" t="s">
        <v>24</v>
      </c>
      <c r="D49" s="26" t="s">
        <v>150</v>
      </c>
      <c r="E49" s="41">
        <v>6</v>
      </c>
      <c r="F49" s="21" t="s">
        <v>204</v>
      </c>
      <c r="G49" s="27"/>
      <c r="H49" s="28">
        <f t="shared" si="0"/>
        <v>0</v>
      </c>
      <c r="I49" s="29">
        <v>0</v>
      </c>
    </row>
    <row r="50" spans="1:9" x14ac:dyDescent="0.25">
      <c r="A50" s="21">
        <v>42</v>
      </c>
      <c r="B50" s="36" t="s">
        <v>70</v>
      </c>
      <c r="C50" s="25" t="s">
        <v>24</v>
      </c>
      <c r="D50" s="26" t="s">
        <v>151</v>
      </c>
      <c r="E50" s="41">
        <v>265</v>
      </c>
      <c r="F50" s="21" t="s">
        <v>200</v>
      </c>
      <c r="G50" s="27"/>
      <c r="H50" s="28">
        <f t="shared" si="0"/>
        <v>0</v>
      </c>
      <c r="I50" s="29">
        <v>0</v>
      </c>
    </row>
    <row r="51" spans="1:9" x14ac:dyDescent="0.25">
      <c r="A51" s="21">
        <v>43</v>
      </c>
      <c r="B51" s="36" t="s">
        <v>71</v>
      </c>
      <c r="C51" s="25" t="s">
        <v>24</v>
      </c>
      <c r="D51" s="26" t="s">
        <v>152</v>
      </c>
      <c r="E51" s="41">
        <v>1040</v>
      </c>
      <c r="F51" s="21" t="s">
        <v>198</v>
      </c>
      <c r="G51" s="27"/>
      <c r="H51" s="28">
        <f t="shared" si="0"/>
        <v>0</v>
      </c>
      <c r="I51" s="29">
        <v>0</v>
      </c>
    </row>
    <row r="52" spans="1:9" x14ac:dyDescent="0.25">
      <c r="A52" s="21">
        <v>44</v>
      </c>
      <c r="B52" s="36" t="s">
        <v>72</v>
      </c>
      <c r="C52" s="25" t="s">
        <v>24</v>
      </c>
      <c r="D52" s="26" t="s">
        <v>153</v>
      </c>
      <c r="E52" s="41">
        <v>30</v>
      </c>
      <c r="F52" s="21" t="s">
        <v>198</v>
      </c>
      <c r="G52" s="27"/>
      <c r="H52" s="28">
        <f t="shared" si="0"/>
        <v>0</v>
      </c>
      <c r="I52" s="29">
        <v>0</v>
      </c>
    </row>
    <row r="53" spans="1:9" x14ac:dyDescent="0.25">
      <c r="A53" s="21">
        <v>45</v>
      </c>
      <c r="B53" s="36" t="s">
        <v>73</v>
      </c>
      <c r="C53" s="25" t="s">
        <v>24</v>
      </c>
      <c r="D53" s="26" t="s">
        <v>154</v>
      </c>
      <c r="E53" s="41">
        <v>50</v>
      </c>
      <c r="F53" s="21" t="s">
        <v>202</v>
      </c>
      <c r="G53" s="27"/>
      <c r="H53" s="28">
        <f t="shared" si="0"/>
        <v>0</v>
      </c>
      <c r="I53" s="29">
        <v>0</v>
      </c>
    </row>
    <row r="54" spans="1:9" x14ac:dyDescent="0.25">
      <c r="A54" s="21">
        <v>46</v>
      </c>
      <c r="B54" s="36" t="s">
        <v>74</v>
      </c>
      <c r="C54" s="25" t="s">
        <v>24</v>
      </c>
      <c r="D54" s="26" t="s">
        <v>155</v>
      </c>
      <c r="E54" s="41">
        <v>50</v>
      </c>
      <c r="F54" s="21" t="s">
        <v>202</v>
      </c>
      <c r="G54" s="27"/>
      <c r="H54" s="28">
        <f t="shared" si="0"/>
        <v>0</v>
      </c>
      <c r="I54" s="29">
        <v>0</v>
      </c>
    </row>
    <row r="55" spans="1:9" x14ac:dyDescent="0.25">
      <c r="A55" s="21">
        <v>47</v>
      </c>
      <c r="B55" s="36" t="s">
        <v>75</v>
      </c>
      <c r="C55" s="25" t="s">
        <v>24</v>
      </c>
      <c r="D55" s="26" t="s">
        <v>156</v>
      </c>
      <c r="E55" s="41">
        <v>707</v>
      </c>
      <c r="F55" s="21" t="s">
        <v>203</v>
      </c>
      <c r="G55" s="27"/>
      <c r="H55" s="28">
        <f t="shared" si="0"/>
        <v>0</v>
      </c>
      <c r="I55" s="29">
        <v>0</v>
      </c>
    </row>
    <row r="56" spans="1:9" x14ac:dyDescent="0.25">
      <c r="A56" s="21">
        <v>48</v>
      </c>
      <c r="B56" s="36" t="s">
        <v>76</v>
      </c>
      <c r="C56" s="25" t="s">
        <v>24</v>
      </c>
      <c r="D56" s="26" t="s">
        <v>157</v>
      </c>
      <c r="E56" s="41">
        <v>3</v>
      </c>
      <c r="F56" s="21" t="s">
        <v>204</v>
      </c>
      <c r="G56" s="27"/>
      <c r="H56" s="28">
        <f t="shared" si="0"/>
        <v>0</v>
      </c>
      <c r="I56" s="29">
        <v>0</v>
      </c>
    </row>
    <row r="57" spans="1:9" x14ac:dyDescent="0.25">
      <c r="A57" s="21">
        <v>49</v>
      </c>
      <c r="B57" s="36" t="s">
        <v>77</v>
      </c>
      <c r="C57" s="25" t="s">
        <v>24</v>
      </c>
      <c r="D57" s="26" t="s">
        <v>158</v>
      </c>
      <c r="E57" s="41">
        <v>2</v>
      </c>
      <c r="F57" s="21" t="s">
        <v>204</v>
      </c>
      <c r="G57" s="27"/>
      <c r="H57" s="28">
        <f t="shared" si="0"/>
        <v>0</v>
      </c>
      <c r="I57" s="29">
        <v>0</v>
      </c>
    </row>
    <row r="58" spans="1:9" x14ac:dyDescent="0.25">
      <c r="A58" s="21">
        <v>50</v>
      </c>
      <c r="B58" s="36" t="s">
        <v>78</v>
      </c>
      <c r="C58" s="25" t="s">
        <v>24</v>
      </c>
      <c r="D58" s="26" t="s">
        <v>159</v>
      </c>
      <c r="E58" s="41">
        <v>4</v>
      </c>
      <c r="F58" s="21" t="s">
        <v>200</v>
      </c>
      <c r="G58" s="27"/>
      <c r="H58" s="28">
        <f t="shared" si="0"/>
        <v>0</v>
      </c>
      <c r="I58" s="29">
        <v>0</v>
      </c>
    </row>
    <row r="59" spans="1:9" x14ac:dyDescent="0.25">
      <c r="A59" s="21">
        <v>51</v>
      </c>
      <c r="B59" s="36" t="s">
        <v>79</v>
      </c>
      <c r="C59" s="25" t="s">
        <v>24</v>
      </c>
      <c r="D59" s="26" t="s">
        <v>160</v>
      </c>
      <c r="E59" s="41">
        <v>24</v>
      </c>
      <c r="F59" s="21" t="s">
        <v>206</v>
      </c>
      <c r="G59" s="27"/>
      <c r="H59" s="28">
        <f t="shared" si="0"/>
        <v>0</v>
      </c>
      <c r="I59" s="29">
        <v>0</v>
      </c>
    </row>
    <row r="60" spans="1:9" x14ac:dyDescent="0.25">
      <c r="A60" s="21">
        <v>52</v>
      </c>
      <c r="B60" s="36" t="s">
        <v>80</v>
      </c>
      <c r="C60" s="25" t="s">
        <v>24</v>
      </c>
      <c r="D60" s="26" t="s">
        <v>161</v>
      </c>
      <c r="E60" s="41">
        <v>740</v>
      </c>
      <c r="F60" s="21" t="s">
        <v>207</v>
      </c>
      <c r="G60" s="27"/>
      <c r="H60" s="28">
        <f t="shared" si="0"/>
        <v>0</v>
      </c>
      <c r="I60" s="29">
        <v>0</v>
      </c>
    </row>
    <row r="61" spans="1:9" x14ac:dyDescent="0.25">
      <c r="A61" s="21">
        <v>53</v>
      </c>
      <c r="B61" s="36">
        <v>6.44</v>
      </c>
      <c r="C61" s="25" t="s">
        <v>24</v>
      </c>
      <c r="D61" s="26" t="s">
        <v>162</v>
      </c>
      <c r="E61" s="41">
        <v>21000</v>
      </c>
      <c r="F61" s="21" t="s">
        <v>201</v>
      </c>
      <c r="G61" s="27"/>
      <c r="H61" s="28">
        <f t="shared" si="0"/>
        <v>0</v>
      </c>
      <c r="I61" s="29">
        <v>0</v>
      </c>
    </row>
    <row r="62" spans="1:9" x14ac:dyDescent="0.25">
      <c r="A62" s="21">
        <v>54</v>
      </c>
      <c r="B62" s="36" t="s">
        <v>81</v>
      </c>
      <c r="C62" s="25" t="s">
        <v>24</v>
      </c>
      <c r="D62" s="26" t="s">
        <v>163</v>
      </c>
      <c r="E62" s="41">
        <v>599</v>
      </c>
      <c r="F62" s="21" t="s">
        <v>202</v>
      </c>
      <c r="G62" s="27"/>
      <c r="H62" s="28">
        <f t="shared" si="0"/>
        <v>0</v>
      </c>
      <c r="I62" s="29">
        <v>0</v>
      </c>
    </row>
    <row r="63" spans="1:9" x14ac:dyDescent="0.25">
      <c r="A63" s="21">
        <v>55</v>
      </c>
      <c r="B63" s="36" t="s">
        <v>82</v>
      </c>
      <c r="C63" s="25" t="s">
        <v>24</v>
      </c>
      <c r="D63" s="26" t="s">
        <v>164</v>
      </c>
      <c r="E63" s="41">
        <v>35</v>
      </c>
      <c r="F63" s="21" t="s">
        <v>200</v>
      </c>
      <c r="G63" s="27"/>
      <c r="H63" s="28">
        <f t="shared" si="0"/>
        <v>0</v>
      </c>
      <c r="I63" s="29">
        <v>0</v>
      </c>
    </row>
    <row r="64" spans="1:9" x14ac:dyDescent="0.25">
      <c r="A64" s="21">
        <v>56</v>
      </c>
      <c r="B64" s="36" t="s">
        <v>83</v>
      </c>
      <c r="C64" s="25" t="s">
        <v>24</v>
      </c>
      <c r="D64" s="26" t="s">
        <v>165</v>
      </c>
      <c r="E64" s="41">
        <v>620</v>
      </c>
      <c r="F64" s="21" t="s">
        <v>205</v>
      </c>
      <c r="G64" s="27"/>
      <c r="H64" s="28">
        <f t="shared" si="0"/>
        <v>0</v>
      </c>
      <c r="I64" s="29">
        <v>100</v>
      </c>
    </row>
    <row r="65" spans="1:9" x14ac:dyDescent="0.25">
      <c r="A65" s="21">
        <v>57</v>
      </c>
      <c r="B65" s="36">
        <v>6.55</v>
      </c>
      <c r="C65" s="25" t="s">
        <v>24</v>
      </c>
      <c r="D65" s="26" t="s">
        <v>166</v>
      </c>
      <c r="E65" s="41">
        <v>9295</v>
      </c>
      <c r="F65" s="21" t="s">
        <v>201</v>
      </c>
      <c r="G65" s="27"/>
      <c r="H65" s="28">
        <f t="shared" si="0"/>
        <v>0</v>
      </c>
      <c r="I65" s="29">
        <v>0</v>
      </c>
    </row>
    <row r="66" spans="1:9" x14ac:dyDescent="0.25">
      <c r="A66" s="21">
        <v>58</v>
      </c>
      <c r="B66" s="36">
        <v>6.7</v>
      </c>
      <c r="C66" s="25" t="s">
        <v>24</v>
      </c>
      <c r="D66" s="26" t="s">
        <v>167</v>
      </c>
      <c r="E66" s="41">
        <v>1</v>
      </c>
      <c r="F66" s="21" t="s">
        <v>30</v>
      </c>
      <c r="G66" s="27"/>
      <c r="H66" s="28">
        <f t="shared" si="0"/>
        <v>0</v>
      </c>
      <c r="I66" s="29">
        <v>0</v>
      </c>
    </row>
    <row r="67" spans="1:9" x14ac:dyDescent="0.25">
      <c r="A67" s="21">
        <v>59</v>
      </c>
      <c r="B67" s="36" t="s">
        <v>84</v>
      </c>
      <c r="C67" s="25" t="s">
        <v>24</v>
      </c>
      <c r="D67" s="26" t="s">
        <v>168</v>
      </c>
      <c r="E67" s="41">
        <v>65</v>
      </c>
      <c r="F67" s="21" t="s">
        <v>202</v>
      </c>
      <c r="G67" s="27"/>
      <c r="H67" s="28">
        <f t="shared" si="0"/>
        <v>0</v>
      </c>
      <c r="I67" s="29">
        <v>0</v>
      </c>
    </row>
    <row r="68" spans="1:9" x14ac:dyDescent="0.25">
      <c r="A68" s="21">
        <v>60</v>
      </c>
      <c r="B68" s="36" t="s">
        <v>85</v>
      </c>
      <c r="C68" s="25" t="s">
        <v>24</v>
      </c>
      <c r="D68" s="26" t="s">
        <v>169</v>
      </c>
      <c r="E68" s="41">
        <v>265</v>
      </c>
      <c r="F68" s="21" t="s">
        <v>201</v>
      </c>
      <c r="G68" s="27"/>
      <c r="H68" s="28">
        <f t="shared" si="0"/>
        <v>0</v>
      </c>
      <c r="I68" s="29">
        <v>0</v>
      </c>
    </row>
    <row r="69" spans="1:9" x14ac:dyDescent="0.25">
      <c r="A69" s="21">
        <v>61</v>
      </c>
      <c r="B69" s="36" t="s">
        <v>86</v>
      </c>
      <c r="C69" s="25" t="s">
        <v>24</v>
      </c>
      <c r="D69" s="26" t="s">
        <v>170</v>
      </c>
      <c r="E69" s="41">
        <v>25</v>
      </c>
      <c r="F69" s="21" t="s">
        <v>202</v>
      </c>
      <c r="G69" s="27"/>
      <c r="H69" s="28">
        <f t="shared" si="0"/>
        <v>0</v>
      </c>
      <c r="I69" s="29">
        <v>0</v>
      </c>
    </row>
    <row r="70" spans="1:9" x14ac:dyDescent="0.25">
      <c r="A70" s="21">
        <v>62</v>
      </c>
      <c r="B70" s="36" t="s">
        <v>87</v>
      </c>
      <c r="C70" s="25" t="s">
        <v>24</v>
      </c>
      <c r="D70" s="26" t="s">
        <v>171</v>
      </c>
      <c r="E70" s="41">
        <v>125</v>
      </c>
      <c r="F70" s="21" t="s">
        <v>201</v>
      </c>
      <c r="G70" s="27"/>
      <c r="H70" s="28">
        <f t="shared" si="0"/>
        <v>0</v>
      </c>
      <c r="I70" s="29">
        <v>0</v>
      </c>
    </row>
    <row r="71" spans="1:9" x14ac:dyDescent="0.25">
      <c r="A71" s="21">
        <v>63</v>
      </c>
      <c r="B71" s="36" t="s">
        <v>88</v>
      </c>
      <c r="C71" s="25" t="s">
        <v>24</v>
      </c>
      <c r="D71" s="26" t="s">
        <v>172</v>
      </c>
      <c r="E71" s="41">
        <v>25</v>
      </c>
      <c r="F71" s="21" t="s">
        <v>202</v>
      </c>
      <c r="G71" s="27"/>
      <c r="H71" s="28">
        <f t="shared" si="0"/>
        <v>0</v>
      </c>
      <c r="I71" s="29">
        <v>0</v>
      </c>
    </row>
    <row r="72" spans="1:9" x14ac:dyDescent="0.25">
      <c r="A72" s="21">
        <v>64</v>
      </c>
      <c r="B72" s="36" t="s">
        <v>89</v>
      </c>
      <c r="C72" s="25" t="s">
        <v>24</v>
      </c>
      <c r="D72" s="26" t="s">
        <v>173</v>
      </c>
      <c r="E72" s="41">
        <v>50</v>
      </c>
      <c r="F72" s="21" t="s">
        <v>202</v>
      </c>
      <c r="G72" s="27"/>
      <c r="H72" s="28">
        <f t="shared" si="0"/>
        <v>0</v>
      </c>
      <c r="I72" s="29">
        <v>0</v>
      </c>
    </row>
    <row r="73" spans="1:9" x14ac:dyDescent="0.25">
      <c r="A73" s="21">
        <v>65</v>
      </c>
      <c r="B73" s="36" t="s">
        <v>90</v>
      </c>
      <c r="C73" s="25" t="s">
        <v>24</v>
      </c>
      <c r="D73" s="26" t="s">
        <v>174</v>
      </c>
      <c r="E73" s="41">
        <v>125</v>
      </c>
      <c r="F73" s="21" t="s">
        <v>201</v>
      </c>
      <c r="G73" s="27"/>
      <c r="H73" s="28">
        <f t="shared" si="0"/>
        <v>0</v>
      </c>
      <c r="I73" s="29">
        <v>0</v>
      </c>
    </row>
    <row r="74" spans="1:9" x14ac:dyDescent="0.25">
      <c r="A74" s="21">
        <v>66</v>
      </c>
      <c r="B74" s="36" t="s">
        <v>91</v>
      </c>
      <c r="C74" s="25" t="s">
        <v>24</v>
      </c>
      <c r="D74" s="26" t="s">
        <v>175</v>
      </c>
      <c r="E74" s="41">
        <v>25</v>
      </c>
      <c r="F74" s="21" t="s">
        <v>202</v>
      </c>
      <c r="G74" s="27"/>
      <c r="H74" s="28">
        <f t="shared" ref="H74:H96" si="1">IF(F74="F.S",I74,E74*ROUND(G74,2))</f>
        <v>0</v>
      </c>
      <c r="I74" s="29">
        <v>0</v>
      </c>
    </row>
    <row r="75" spans="1:9" x14ac:dyDescent="0.25">
      <c r="A75" s="21">
        <v>67</v>
      </c>
      <c r="B75" s="36" t="s">
        <v>92</v>
      </c>
      <c r="C75" s="25" t="s">
        <v>24</v>
      </c>
      <c r="D75" s="26" t="s">
        <v>176</v>
      </c>
      <c r="E75" s="41">
        <v>145</v>
      </c>
      <c r="F75" s="21" t="s">
        <v>201</v>
      </c>
      <c r="G75" s="27"/>
      <c r="H75" s="28">
        <f t="shared" si="1"/>
        <v>0</v>
      </c>
      <c r="I75" s="29">
        <v>0</v>
      </c>
    </row>
    <row r="76" spans="1:9" x14ac:dyDescent="0.25">
      <c r="A76" s="21">
        <v>68</v>
      </c>
      <c r="B76" s="36" t="s">
        <v>93</v>
      </c>
      <c r="C76" s="25" t="s">
        <v>24</v>
      </c>
      <c r="D76" s="26" t="s">
        <v>177</v>
      </c>
      <c r="E76" s="41">
        <v>25</v>
      </c>
      <c r="F76" s="21" t="s">
        <v>202</v>
      </c>
      <c r="G76" s="27"/>
      <c r="H76" s="28">
        <f t="shared" si="1"/>
        <v>0</v>
      </c>
      <c r="I76" s="29">
        <v>0</v>
      </c>
    </row>
    <row r="77" spans="1:9" x14ac:dyDescent="0.25">
      <c r="A77" s="21">
        <v>69</v>
      </c>
      <c r="B77" s="36" t="s">
        <v>94</v>
      </c>
      <c r="C77" s="25" t="s">
        <v>24</v>
      </c>
      <c r="D77" s="26" t="s">
        <v>178</v>
      </c>
      <c r="E77" s="41">
        <v>145</v>
      </c>
      <c r="F77" s="21" t="s">
        <v>201</v>
      </c>
      <c r="G77" s="27"/>
      <c r="H77" s="28">
        <f t="shared" si="1"/>
        <v>0</v>
      </c>
      <c r="I77" s="29">
        <v>0</v>
      </c>
    </row>
    <row r="78" spans="1:9" x14ac:dyDescent="0.25">
      <c r="A78" s="21">
        <v>70</v>
      </c>
      <c r="B78" s="36">
        <v>6.91</v>
      </c>
      <c r="C78" s="25" t="s">
        <v>24</v>
      </c>
      <c r="D78" s="26" t="s">
        <v>179</v>
      </c>
      <c r="E78" s="41">
        <v>9295</v>
      </c>
      <c r="F78" s="21" t="s">
        <v>201</v>
      </c>
      <c r="G78" s="27"/>
      <c r="H78" s="28">
        <f t="shared" si="1"/>
        <v>0</v>
      </c>
      <c r="I78" s="29">
        <v>0</v>
      </c>
    </row>
    <row r="79" spans="1:9" x14ac:dyDescent="0.25">
      <c r="A79" s="21">
        <v>71</v>
      </c>
      <c r="B79" s="36" t="s">
        <v>95</v>
      </c>
      <c r="C79" s="25" t="s">
        <v>24</v>
      </c>
      <c r="D79" s="26" t="s">
        <v>180</v>
      </c>
      <c r="E79" s="41">
        <v>8</v>
      </c>
      <c r="F79" s="21" t="s">
        <v>204</v>
      </c>
      <c r="G79" s="27"/>
      <c r="H79" s="28">
        <f t="shared" si="1"/>
        <v>0</v>
      </c>
      <c r="I79" s="29">
        <v>400</v>
      </c>
    </row>
    <row r="80" spans="1:9" x14ac:dyDescent="0.25">
      <c r="A80" s="21">
        <v>72</v>
      </c>
      <c r="B80" s="36" t="s">
        <v>96</v>
      </c>
      <c r="C80" s="25" t="s">
        <v>24</v>
      </c>
      <c r="D80" s="26" t="s">
        <v>181</v>
      </c>
      <c r="E80" s="41">
        <v>1</v>
      </c>
      <c r="F80" s="21" t="s">
        <v>30</v>
      </c>
      <c r="G80" s="27"/>
      <c r="H80" s="28">
        <f t="shared" si="1"/>
        <v>0</v>
      </c>
      <c r="I80" s="29">
        <v>0</v>
      </c>
    </row>
    <row r="81" spans="1:9" x14ac:dyDescent="0.25">
      <c r="A81" s="21">
        <v>73</v>
      </c>
      <c r="B81" s="36">
        <v>7.2</v>
      </c>
      <c r="C81" s="25" t="s">
        <v>24</v>
      </c>
      <c r="D81" s="26" t="s">
        <v>182</v>
      </c>
      <c r="E81" s="41">
        <v>10</v>
      </c>
      <c r="F81" s="21" t="s">
        <v>201</v>
      </c>
      <c r="G81" s="27"/>
      <c r="H81" s="28">
        <f t="shared" si="1"/>
        <v>0</v>
      </c>
      <c r="I81" s="29">
        <v>0</v>
      </c>
    </row>
    <row r="82" spans="1:9" x14ac:dyDescent="0.25">
      <c r="A82" s="21">
        <v>74</v>
      </c>
      <c r="B82" s="36" t="s">
        <v>97</v>
      </c>
      <c r="C82" s="25" t="s">
        <v>24</v>
      </c>
      <c r="D82" s="26" t="s">
        <v>183</v>
      </c>
      <c r="E82" s="41">
        <v>420</v>
      </c>
      <c r="F82" s="21" t="s">
        <v>204</v>
      </c>
      <c r="G82" s="27"/>
      <c r="H82" s="28">
        <f t="shared" si="1"/>
        <v>0</v>
      </c>
      <c r="I82" s="29">
        <v>66</v>
      </c>
    </row>
    <row r="83" spans="1:9" x14ac:dyDescent="0.25">
      <c r="A83" s="21">
        <v>75</v>
      </c>
      <c r="B83" s="36" t="s">
        <v>98</v>
      </c>
      <c r="C83" s="25" t="s">
        <v>24</v>
      </c>
      <c r="D83" s="26" t="s">
        <v>184</v>
      </c>
      <c r="E83" s="41">
        <v>420</v>
      </c>
      <c r="F83" s="21" t="s">
        <v>204</v>
      </c>
      <c r="G83" s="27"/>
      <c r="H83" s="28">
        <f t="shared" si="1"/>
        <v>0</v>
      </c>
      <c r="I83" s="29">
        <v>12</v>
      </c>
    </row>
    <row r="84" spans="1:9" x14ac:dyDescent="0.25">
      <c r="A84" s="21">
        <v>76</v>
      </c>
      <c r="B84" s="36" t="s">
        <v>99</v>
      </c>
      <c r="C84" s="25" t="s">
        <v>24</v>
      </c>
      <c r="D84" s="26" t="s">
        <v>185</v>
      </c>
      <c r="E84" s="41">
        <v>90</v>
      </c>
      <c r="F84" s="21" t="s">
        <v>208</v>
      </c>
      <c r="G84" s="27"/>
      <c r="H84" s="28">
        <f t="shared" si="1"/>
        <v>0</v>
      </c>
      <c r="I84" s="29">
        <v>75</v>
      </c>
    </row>
    <row r="85" spans="1:9" x14ac:dyDescent="0.25">
      <c r="A85" s="21">
        <v>77</v>
      </c>
      <c r="B85" s="36" t="s">
        <v>100</v>
      </c>
      <c r="C85" s="25" t="s">
        <v>24</v>
      </c>
      <c r="D85" s="26" t="s">
        <v>186</v>
      </c>
      <c r="E85" s="41">
        <v>12</v>
      </c>
      <c r="F85" s="21" t="s">
        <v>200</v>
      </c>
      <c r="G85" s="27"/>
      <c r="H85" s="28">
        <f t="shared" si="1"/>
        <v>0</v>
      </c>
      <c r="I85" s="29">
        <v>0</v>
      </c>
    </row>
    <row r="86" spans="1:9" ht="30" x14ac:dyDescent="0.25">
      <c r="A86" s="21">
        <v>78</v>
      </c>
      <c r="B86" s="36" t="s">
        <v>101</v>
      </c>
      <c r="C86" s="25" t="s">
        <v>24</v>
      </c>
      <c r="D86" s="26" t="s">
        <v>187</v>
      </c>
      <c r="E86" s="41">
        <v>847</v>
      </c>
      <c r="F86" s="21" t="s">
        <v>199</v>
      </c>
      <c r="G86" s="27"/>
      <c r="H86" s="28">
        <f t="shared" si="1"/>
        <v>0</v>
      </c>
      <c r="I86" s="29">
        <v>85</v>
      </c>
    </row>
    <row r="87" spans="1:9" ht="30" x14ac:dyDescent="0.25">
      <c r="A87" s="21">
        <v>79</v>
      </c>
      <c r="B87" s="36" t="s">
        <v>102</v>
      </c>
      <c r="C87" s="25" t="s">
        <v>24</v>
      </c>
      <c r="D87" s="26" t="s">
        <v>188</v>
      </c>
      <c r="E87" s="41">
        <v>6</v>
      </c>
      <c r="F87" s="21" t="s">
        <v>207</v>
      </c>
      <c r="G87" s="27"/>
      <c r="H87" s="28">
        <f t="shared" si="1"/>
        <v>0</v>
      </c>
      <c r="I87" s="29">
        <v>2000</v>
      </c>
    </row>
    <row r="88" spans="1:9" x14ac:dyDescent="0.25">
      <c r="A88" s="21">
        <v>80</v>
      </c>
      <c r="B88" s="36" t="s">
        <v>103</v>
      </c>
      <c r="C88" s="25" t="s">
        <v>24</v>
      </c>
      <c r="D88" s="26" t="s">
        <v>189</v>
      </c>
      <c r="E88" s="41">
        <v>508</v>
      </c>
      <c r="F88" s="21" t="s">
        <v>199</v>
      </c>
      <c r="G88" s="27"/>
      <c r="H88" s="28">
        <f t="shared" si="1"/>
        <v>0</v>
      </c>
      <c r="I88" s="29">
        <v>400</v>
      </c>
    </row>
    <row r="89" spans="1:9" x14ac:dyDescent="0.25">
      <c r="A89" s="21">
        <v>81</v>
      </c>
      <c r="B89" s="36" t="s">
        <v>104</v>
      </c>
      <c r="C89" s="25" t="s">
        <v>24</v>
      </c>
      <c r="D89" s="26" t="s">
        <v>190</v>
      </c>
      <c r="E89" s="41">
        <v>1</v>
      </c>
      <c r="F89" s="21" t="s">
        <v>30</v>
      </c>
      <c r="G89" s="27"/>
      <c r="H89" s="28">
        <f t="shared" si="1"/>
        <v>0</v>
      </c>
      <c r="I89" s="29">
        <v>20000</v>
      </c>
    </row>
    <row r="90" spans="1:9" ht="30" x14ac:dyDescent="0.25">
      <c r="A90" s="21">
        <v>82</v>
      </c>
      <c r="B90" s="36" t="s">
        <v>105</v>
      </c>
      <c r="C90" s="25" t="s">
        <v>24</v>
      </c>
      <c r="D90" s="26" t="s">
        <v>191</v>
      </c>
      <c r="E90" s="41">
        <v>5</v>
      </c>
      <c r="F90" s="21" t="s">
        <v>209</v>
      </c>
      <c r="G90" s="27"/>
      <c r="H90" s="28">
        <f t="shared" si="1"/>
        <v>0</v>
      </c>
      <c r="I90" s="29">
        <v>1700</v>
      </c>
    </row>
    <row r="91" spans="1:9" x14ac:dyDescent="0.25">
      <c r="A91" s="21">
        <v>83</v>
      </c>
      <c r="B91" s="36" t="s">
        <v>106</v>
      </c>
      <c r="C91" s="25" t="s">
        <v>24</v>
      </c>
      <c r="D91" s="26" t="s">
        <v>192</v>
      </c>
      <c r="E91" s="41">
        <v>5</v>
      </c>
      <c r="F91" s="21" t="s">
        <v>207</v>
      </c>
      <c r="G91" s="27"/>
      <c r="H91" s="28">
        <f t="shared" si="1"/>
        <v>0</v>
      </c>
      <c r="I91" s="29">
        <v>1400</v>
      </c>
    </row>
    <row r="92" spans="1:9" ht="30" x14ac:dyDescent="0.25">
      <c r="A92" s="21">
        <v>84</v>
      </c>
      <c r="B92" s="36" t="s">
        <v>107</v>
      </c>
      <c r="C92" s="25" t="s">
        <v>24</v>
      </c>
      <c r="D92" s="26" t="s">
        <v>193</v>
      </c>
      <c r="E92" s="41">
        <v>16580</v>
      </c>
      <c r="F92" s="21" t="s">
        <v>202</v>
      </c>
      <c r="G92" s="27"/>
      <c r="H92" s="28">
        <f t="shared" si="1"/>
        <v>0</v>
      </c>
      <c r="I92" s="29">
        <v>0</v>
      </c>
    </row>
    <row r="93" spans="1:9" x14ac:dyDescent="0.25">
      <c r="A93" s="21">
        <v>85</v>
      </c>
      <c r="B93" s="36">
        <v>8.32</v>
      </c>
      <c r="C93" s="25" t="s">
        <v>24</v>
      </c>
      <c r="D93" s="26" t="s">
        <v>194</v>
      </c>
      <c r="E93" s="41">
        <v>74</v>
      </c>
      <c r="F93" s="21" t="s">
        <v>198</v>
      </c>
      <c r="G93" s="27"/>
      <c r="H93" s="28">
        <f t="shared" si="1"/>
        <v>0</v>
      </c>
      <c r="I93" s="29">
        <v>0</v>
      </c>
    </row>
    <row r="94" spans="1:9" x14ac:dyDescent="0.25">
      <c r="A94" s="21">
        <v>86</v>
      </c>
      <c r="B94" s="36" t="s">
        <v>108</v>
      </c>
      <c r="C94" s="25" t="s">
        <v>24</v>
      </c>
      <c r="D94" s="26" t="s">
        <v>195</v>
      </c>
      <c r="E94" s="41">
        <v>15</v>
      </c>
      <c r="F94" s="21" t="s">
        <v>210</v>
      </c>
      <c r="G94" s="27"/>
      <c r="H94" s="28">
        <f t="shared" si="1"/>
        <v>0</v>
      </c>
      <c r="I94" s="29">
        <v>0</v>
      </c>
    </row>
    <row r="95" spans="1:9" ht="45" x14ac:dyDescent="0.25">
      <c r="A95" s="21">
        <v>87</v>
      </c>
      <c r="B95" s="36">
        <v>9.2899999999999991</v>
      </c>
      <c r="C95" s="25" t="s">
        <v>24</v>
      </c>
      <c r="D95" s="26" t="s">
        <v>196</v>
      </c>
      <c r="E95" s="41">
        <v>1</v>
      </c>
      <c r="F95" s="21" t="s">
        <v>211</v>
      </c>
      <c r="G95" s="27"/>
      <c r="H95" s="28">
        <f t="shared" si="1"/>
        <v>99000</v>
      </c>
      <c r="I95" s="29">
        <v>99000</v>
      </c>
    </row>
    <row r="96" spans="1:9" x14ac:dyDescent="0.25">
      <c r="A96" s="21">
        <v>88</v>
      </c>
      <c r="B96" s="36" t="s">
        <v>109</v>
      </c>
      <c r="C96" s="25" t="s">
        <v>24</v>
      </c>
      <c r="D96" s="26" t="s">
        <v>197</v>
      </c>
      <c r="E96" s="41">
        <v>1</v>
      </c>
      <c r="F96" s="21" t="s">
        <v>211</v>
      </c>
      <c r="G96" s="27"/>
      <c r="H96" s="28">
        <f t="shared" si="1"/>
        <v>50000</v>
      </c>
      <c r="I96" s="29">
        <v>50000</v>
      </c>
    </row>
    <row r="97" spans="1:9" x14ac:dyDescent="0.25">
      <c r="A97" s="21"/>
      <c r="B97" s="36"/>
      <c r="C97" s="25" t="s">
        <v>25</v>
      </c>
      <c r="D97" s="30" t="s">
        <v>26</v>
      </c>
      <c r="E97" s="41"/>
      <c r="F97" s="21"/>
      <c r="G97" s="31"/>
      <c r="H97" s="44">
        <f>ROUND(SUMIF(col_3,"Bid Item",col_8),2)</f>
        <v>225400</v>
      </c>
      <c r="I97" s="26"/>
    </row>
    <row r="98" spans="1:9" ht="30" x14ac:dyDescent="0.25">
      <c r="A98" s="21">
        <v>89</v>
      </c>
      <c r="B98" s="36" t="s">
        <v>27</v>
      </c>
      <c r="C98" s="25" t="s">
        <v>28</v>
      </c>
      <c r="D98" s="26" t="s">
        <v>29</v>
      </c>
      <c r="E98" s="41">
        <v>1</v>
      </c>
      <c r="F98" s="21" t="s">
        <v>30</v>
      </c>
      <c r="G98" s="46">
        <f>ROUND(SUBTOTAL*0.08,2)</f>
        <v>18032</v>
      </c>
      <c r="H98" s="47">
        <f>IF(F98="F.S",G98,E98*ROUND(G98,2))</f>
        <v>18032</v>
      </c>
      <c r="I98" s="48" t="s">
        <v>213</v>
      </c>
    </row>
    <row r="99" spans="1:9" x14ac:dyDescent="0.25">
      <c r="E99" s="42"/>
    </row>
    <row r="100" spans="1:9" x14ac:dyDescent="0.25">
      <c r="E100" s="42"/>
    </row>
    <row r="101" spans="1:9" x14ac:dyDescent="0.25">
      <c r="E101" s="42"/>
    </row>
    <row r="102" spans="1:9" x14ac:dyDescent="0.25">
      <c r="E102" s="42"/>
    </row>
    <row r="103" spans="1:9" x14ac:dyDescent="0.25">
      <c r="E103" s="42"/>
    </row>
    <row r="104" spans="1:9" x14ac:dyDescent="0.25">
      <c r="E104" s="42"/>
    </row>
    <row r="105" spans="1:9" x14ac:dyDescent="0.25">
      <c r="E105" s="42"/>
    </row>
    <row r="106" spans="1:9" x14ac:dyDescent="0.25">
      <c r="E106" s="42"/>
    </row>
  </sheetData>
  <sheetProtection algorithmName="SHA-512" hashValue="Aialc0hfjGWgKiL7VzsmYkbeSINRERCJNl6Gn44azQhLKT7DVEvY9JZ3oqqxEgh+9mozFDKxT3w3axlg7igVxw==" saltValue="d8q+UY/yWZlYfIX1VnV0JQ==" spinCount="100000" sheet="1" objects="1" scenarios="1"/>
  <mergeCells count="3">
    <mergeCell ref="A3:I3"/>
    <mergeCell ref="A2:I2"/>
    <mergeCell ref="A1:I1"/>
  </mergeCells>
  <phoneticPr fontId="5" type="noConversion"/>
  <conditionalFormatting sqref="I9:I96">
    <cfRule type="cellIs" dxfId="3" priority="1" operator="equal">
      <formula>0</formula>
    </cfRule>
    <cfRule type="expression" dxfId="2" priority="2" stopIfTrue="1">
      <formula>$F9="F.S"</formula>
    </cfRule>
    <cfRule type="expression" dxfId="1" priority="3" stopIfTrue="1">
      <formula>$F9="F.S."</formula>
    </cfRule>
    <cfRule type="expression" dxfId="0" priority="4" stopIfTrue="1">
      <formula>$F9="FS"</formula>
    </cfRule>
  </conditionalFormatting>
  <dataValidations count="2">
    <dataValidation type="decimal" operator="greaterThanOrEqual" allowBlank="1" showInputMessage="1" showErrorMessage="1" sqref="G9:G96" xr:uid="{24924BCE-DABD-4CE1-826F-5CC3CA0A47A2}">
      <formula1>I9</formula1>
    </dataValidation>
    <dataValidation type="decimal" operator="lessThanOrEqual" allowBlank="1" showInputMessage="1" showErrorMessage="1" error="BID PRICE OF MOBILIZATION SHALL NOT EXCEED 8% OF THE ABOVE SUB-TOTAL PRICE." sqref="G98" xr:uid="{2DEE7BE1-F8D7-4937-8B19-F494D7F89F5F}">
      <formula1>0.08*H98</formula1>
    </dataValidation>
  </dataValidations>
  <pageMargins left="0.7" right="0.7" top="0.5" bottom="0.5" header="0.3" footer="0.3"/>
  <pageSetup scale="56" fitToHeight="0" orientation="landscape" r:id="rId1"/>
  <headerFooter>
    <oddFooter>&amp;C&amp;P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AB0E9401B2E24986BE83C6857EBC38" ma:contentTypeVersion="6" ma:contentTypeDescription="Create a new document." ma:contentTypeScope="" ma:versionID="b01161f2f113ec1a55cefff7cef9efe8">
  <xsd:schema xmlns:xsd="http://www.w3.org/2001/XMLSchema" xmlns:xs="http://www.w3.org/2001/XMLSchema" xmlns:p="http://schemas.microsoft.com/office/2006/metadata/properties" xmlns:ns2="3e6636fa-d5ea-4034-8a84-6dc5f6d28309" xmlns:ns3="60dbb5da-1c1b-4af0-80d0-5b8cb75635de" targetNamespace="http://schemas.microsoft.com/office/2006/metadata/properties" ma:root="true" ma:fieldsID="5b0c00fc659787106b27c039f2d5a9d5" ns2:_="" ns3:_="">
    <xsd:import namespace="3e6636fa-d5ea-4034-8a84-6dc5f6d28309"/>
    <xsd:import namespace="60dbb5da-1c1b-4af0-80d0-5b8cb75635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636fa-d5ea-4034-8a84-6dc5f6d283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dbb5da-1c1b-4af0-80d0-5b8cb75635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0dbb5da-1c1b-4af0-80d0-5b8cb75635de">
      <UserInfo>
        <DisplayName>Esposito-Bernard, Christopher (DDC)</DisplayName>
        <AccountId>320</AccountId>
        <AccountType/>
      </UserInfo>
      <UserInfo>
        <DisplayName>Mahmud, Mohammad</DisplayName>
        <AccountId>571</AccountId>
        <AccountType/>
      </UserInfo>
      <UserInfo>
        <DisplayName>Akter, Nasrin (DDC)</DisplayName>
        <AccountId>528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7A2D381-862F-41CC-BA18-17DADCF42B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6636fa-d5ea-4034-8a84-6dc5f6d28309"/>
    <ds:schemaRef ds:uri="60dbb5da-1c1b-4af0-80d0-5b8cb75635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32FD85-EAB1-4D6A-A3AA-B6285015A8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EF8066-3F23-4D87-8A42-BEDFD51CF113}">
  <ds:schemaRefs>
    <ds:schemaRef ds:uri="http://schemas.microsoft.com/office/2006/metadata/properties"/>
    <ds:schemaRef ds:uri="http://schemas.microsoft.com/office/infopath/2007/PartnerControls"/>
    <ds:schemaRef ds:uri="60dbb5da-1c1b-4af0-80d0-5b8cb75635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Bid Schedule</vt:lpstr>
      <vt:lpstr>col_1</vt:lpstr>
      <vt:lpstr>col_3</vt:lpstr>
      <vt:lpstr>col_5</vt:lpstr>
      <vt:lpstr>col_8</vt:lpstr>
      <vt:lpstr>MOB</vt:lpstr>
      <vt:lpstr>'Bid Schedule'!Print_Area</vt:lpstr>
      <vt:lpstr>'Bid Schedule'!Print_Titles</vt:lpstr>
      <vt:lpstr>SUBTOTAL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Richard</dc:creator>
  <cp:keywords/>
  <dc:description/>
  <cp:lastModifiedBy>Koyfman, Aleksandr (DDC)</cp:lastModifiedBy>
  <cp:revision/>
  <dcterms:created xsi:type="dcterms:W3CDTF">2022-01-04T18:09:48Z</dcterms:created>
  <dcterms:modified xsi:type="dcterms:W3CDTF">2026-08-25T19:01:58Z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625500</vt:r8>
  </property>
  <property fmtid="{D5CDD505-2E9C-101B-9397-08002B2CF9AE}" pid="3" name="ContentTypeId">
    <vt:lpwstr>0x01010052AB0E9401B2E24986BE83C6857EBC38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